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คามาตรฐานอาคาร\กผค แบบเสนอความต้องการงานก่อสร้าง\"/>
    </mc:Choice>
  </mc:AlternateContent>
  <bookViews>
    <workbookView xWindow="240" yWindow="150" windowWidth="19320" windowHeight="7995" tabRatio="928"/>
  </bookViews>
  <sheets>
    <sheet name="สตก.1 ก่อสร้าง" sheetId="1" r:id="rId1"/>
    <sheet name="สตก.2 ก่อสร้างชั่วคราว" sheetId="6" r:id="rId2"/>
    <sheet name="สตก.3ช่อมแชม" sheetId="4" r:id="rId3"/>
    <sheet name="สตก.4ช่อมปรับปรุง" sheetId="5" r:id="rId4"/>
    <sheet name="สตก.5รื้อถอน" sheetId="7" r:id="rId5"/>
    <sheet name="สตก.6พิจารณาแบบ" sheetId="8" r:id="rId6"/>
    <sheet name="ใบเห็นชอบแบบ" sheetId="24" r:id="rId7"/>
    <sheet name="ปรต.1" sheetId="2" state="hidden" r:id="rId8"/>
    <sheet name="ปรต.1 (ช)" sheetId="12" state="hidden" r:id="rId9"/>
    <sheet name="ปรต.1 (รถ.)" sheetId="13" state="hidden" r:id="rId10"/>
    <sheet name="ปรต.2" sheetId="9" state="hidden" r:id="rId11"/>
    <sheet name="ปรต.3" sheetId="10" state="hidden" r:id="rId12"/>
    <sheet name="ปรต.4" sheetId="11" state="hidden" r:id="rId13"/>
    <sheet name="แบบ ปร.6" sheetId="14" state="hidden" r:id="rId14"/>
    <sheet name="ใบสรุปแบบ ปร.5 (ก) " sheetId="15" state="hidden" r:id="rId15"/>
    <sheet name="แบบ ปร.5 (ข)" sheetId="16" state="hidden" r:id="rId16"/>
    <sheet name="แบบ ปร.4 " sheetId="17" state="hidden" r:id="rId17"/>
    <sheet name="แบบ ปร.4(พ)" sheetId="18" state="hidden" r:id="rId18"/>
    <sheet name="FACTOR F 0% advance" sheetId="19" state="hidden" r:id="rId19"/>
    <sheet name="FACTOR F 15% Advance" sheetId="20" state="hidden" r:id="rId20"/>
    <sheet name="ดัชนีรวม" sheetId="21" state="hidden" r:id="rId21"/>
    <sheet name="AREAFACTOR" sheetId="22" state="hidden" r:id="rId22"/>
    <sheet name="WAGE" sheetId="23" state="hidden" r:id="rId23"/>
    <sheet name="Sheet3" sheetId="3" state="hidden" r:id="rId24"/>
  </sheets>
  <externalReferences>
    <externalReference r:id="rId25"/>
    <externalReference r:id="rId26"/>
  </externalReferences>
  <definedNames>
    <definedName name="Budjet">'[1]FACTOR F 0% advance'!$A$1:$A$25</definedName>
    <definedName name="_xlnm.Print_Area" localSheetId="22">WAGE!$A$1:$E$340</definedName>
    <definedName name="_xlnm.Print_Area" localSheetId="13">'แบบ ปร.6'!$A$1:$D$39</definedName>
    <definedName name="_xlnm.Print_Area" localSheetId="14">'ใบสรุปแบบ ปร.5 (ก) '!$A$1:$F$42</definedName>
    <definedName name="_xlnm.Print_Area" localSheetId="6">ใบเห็นชอบแบบ!$A$1:$F$35</definedName>
    <definedName name="_xlnm.Print_Area" localSheetId="0">'สตก.1 ก่อสร้าง'!$A$1:$F$158</definedName>
    <definedName name="_xlnm.Print_Area" localSheetId="4">สตก.5รื้อถอน!$A$1:$F$103</definedName>
    <definedName name="_xlnm.Print_Titles" localSheetId="7">ปรต.1!$1:$3</definedName>
    <definedName name="_xlnm.Print_Titles" localSheetId="8">'ปรต.1 (ช)'!$1:$3</definedName>
    <definedName name="_xlnm.Print_Titles" localSheetId="9">'ปรต.1 (รถ.)'!$1:$3</definedName>
    <definedName name="_xlnm.Print_Titles" localSheetId="10">ปรต.2!$1:$3</definedName>
    <definedName name="_xlnm.Print_Titles" localSheetId="11">ปรต.3!$1:$3</definedName>
    <definedName name="_xlnm.Print_Titles" localSheetId="12">ปรต.4!$1:$3</definedName>
  </definedNames>
  <calcPr calcId="152511"/>
</workbook>
</file>

<file path=xl/calcChain.xml><?xml version="1.0" encoding="utf-8"?>
<calcChain xmlns="http://schemas.openxmlformats.org/spreadsheetml/2006/main">
  <c r="N47" i="22" l="1"/>
  <c r="N46" i="22"/>
  <c r="N45" i="22"/>
  <c r="N44" i="22"/>
  <c r="N43" i="22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E24" i="16"/>
  <c r="H24" i="16" s="1"/>
  <c r="A7" i="16"/>
  <c r="A5" i="16"/>
  <c r="A4" i="16"/>
  <c r="E30" i="15"/>
  <c r="H26" i="15"/>
  <c r="H25" i="15"/>
  <c r="I15" i="15"/>
  <c r="I14" i="15"/>
  <c r="I25" i="15" s="1"/>
  <c r="A7" i="15"/>
  <c r="A4" i="15"/>
  <c r="C19" i="14"/>
  <c r="J28" i="17"/>
  <c r="I26" i="15" l="1"/>
  <c r="I27" i="15"/>
</calcChain>
</file>

<file path=xl/comments1.xml><?xml version="1.0" encoding="utf-8"?>
<comments xmlns="http://schemas.openxmlformats.org/spreadsheetml/2006/main">
  <authors>
    <author>ESTIMATE</author>
  </authors>
  <commentList>
    <comment ref="D20" authorId="0" shapeId="0">
      <text>
        <r>
          <rPr>
            <b/>
            <sz val="8"/>
            <color indexed="81"/>
            <rFont val="Tahoma"/>
            <family val="2"/>
          </rPr>
          <t>ESTIMATE: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1" authorId="0" shapeId="0">
      <text>
        <r>
          <rPr>
            <b/>
            <sz val="8"/>
            <color indexed="81"/>
            <rFont val="Tahoma"/>
            <family val="2"/>
          </rPr>
          <t>ESTIMATE: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ESTIMATE</author>
  </authors>
  <commentList>
    <comment ref="F18" authorId="0" shapeId="0">
      <text>
        <r>
          <rPr>
            <b/>
            <sz val="8"/>
            <color indexed="81"/>
            <rFont val="Tahoma"/>
            <family val="2"/>
          </rPr>
          <t>ESTIMATE: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<sst xmlns="http://schemas.openxmlformats.org/spreadsheetml/2006/main" count="2057" uniqueCount="875">
  <si>
    <t>ชื่อโครงการ</t>
  </si>
  <si>
    <t>ชื่อแผนงาน</t>
  </si>
  <si>
    <t>ชื่องาน</t>
  </si>
  <si>
    <t>หน่วยเจ้าของโครงการ</t>
  </si>
  <si>
    <t>(ระบุเป็นอาคารกี่ชั้น ระบุว่าว่าแต่ละชั้นเป็นห้องอะไรบ้าง)</t>
  </si>
  <si>
    <t xml:space="preserve">หน่วยใช้ประโยชน์อาคาร </t>
  </si>
  <si>
    <t>ผังการจัดองค์กร</t>
  </si>
  <si>
    <t>ความต้องการพื้นที่ใช้สอยภายในอาคาร</t>
  </si>
  <si>
    <t>จำนวนผู้ใช้(แสดงชั้นยศด้วย)</t>
  </si>
  <si>
    <t>ขนาดโดยประมาณ</t>
  </si>
  <si>
    <t>หมายเหตุ</t>
  </si>
  <si>
    <t>เงื่อนไขระหว่างการก่อสร้าง</t>
  </si>
  <si>
    <t xml:space="preserve">      อนุญาต                              ไม่อนุญาต</t>
  </si>
  <si>
    <t xml:space="preserve">       อนุญาต                             ไม่อนุญาต</t>
  </si>
  <si>
    <t>การอนุญาตให้คนงานพักในพื้นที่</t>
  </si>
  <si>
    <t xml:space="preserve">      อนุญาต                              ไม่อนุญาต </t>
  </si>
  <si>
    <t>การประสานงาน</t>
  </si>
  <si>
    <t>เจ้าหน้าที่ให้ข้อมูลการออกแบบและสำรวจ</t>
  </si>
  <si>
    <t>เจ้าหน้าที่ให้ข้อมูลการวางแผน และการดำเนินงาน</t>
  </si>
  <si>
    <t>เจ้าหน้าที่ให้ข้อมูลหน่วยผู้ใช้งาน</t>
  </si>
  <si>
    <t>ชั้นที่  1</t>
  </si>
  <si>
    <t>ชั้นที่ 2</t>
  </si>
  <si>
    <t xml:space="preserve">งานถางป่าขุดตอ </t>
  </si>
  <si>
    <t>(ระบุสภาพพื้นที่ว่าต้องมีการตัดดิน หรือถางป่า และขุดตอไม้หรือไม่)</t>
  </si>
  <si>
    <t>งานถมดิน</t>
  </si>
  <si>
    <t xml:space="preserve"> (ระบุความสูงการถมดิน จากระดับดินเดิมโดยประมาณ)</t>
  </si>
  <si>
    <t xml:space="preserve">งานรื้อถอนสิ่งก่อสร้างเดิม </t>
  </si>
  <si>
    <t>(ระบุขนาด ความกว้าง ความยาวโดยประมาณคิดจากถนนเดิม)</t>
  </si>
  <si>
    <t xml:space="preserve">งานถนน </t>
  </si>
  <si>
    <t xml:space="preserve">งานภูมิสถาปัตย์ </t>
  </si>
  <si>
    <t>(ระบุขอบเขตโดยประมาณ)</t>
  </si>
  <si>
    <t>(ระบุประเภทและจำนวนคัน)</t>
  </si>
  <si>
    <t xml:space="preserve">งานระบบไฟฟ้าภายนอก </t>
  </si>
  <si>
    <t>(ระบุระยะห่างจากเมนไฟฟ้าของเดิม ถึงอาคารที่จะก่อสร้าง)</t>
  </si>
  <si>
    <t xml:space="preserve">งานระบบประปา </t>
  </si>
  <si>
    <t>(ระบุระยะห่างจากเมนประปาของเดิมถึงอาคารที่จะก่อสร้าง)</t>
  </si>
  <si>
    <t xml:space="preserve">งานระบบปรับอากาศ </t>
  </si>
  <si>
    <t xml:space="preserve">งานระบบสาย LAN </t>
  </si>
  <si>
    <t xml:space="preserve"> (ระบุจำนวนจุดในแต่ละห้อง)</t>
  </si>
  <si>
    <t xml:space="preserve">งานระบบโทรศัพท์ </t>
  </si>
  <si>
    <t>(ระบุจำนวนจุดในแต่ละห้อง)</t>
  </si>
  <si>
    <t xml:space="preserve">งานระบบลิฟต์ </t>
  </si>
  <si>
    <t xml:space="preserve">งานครุภัณฑ์ </t>
  </si>
  <si>
    <t>(ระบุ ชนิด จำนวน ในแต่ละห้อง)</t>
  </si>
  <si>
    <t xml:space="preserve">งานอื่นๆ </t>
  </si>
  <si>
    <t>ลงชื่อ</t>
  </si>
  <si>
    <t>หน.หน่วย ระดับ หน.นขต.ทร.</t>
  </si>
  <si>
    <t>ชั้น/ชื่อห้อง</t>
  </si>
  <si>
    <t xml:space="preserve">                         หน่วยงาน................................................................</t>
  </si>
  <si>
    <t xml:space="preserve"> โครงการ </t>
  </si>
  <si>
    <t xml:space="preserve">                ( ตามที่จะเสนอในแบบ งป.05 )</t>
  </si>
  <si>
    <t>(ระบุว่ามีสิ่งก่อสร้างที่ต้องรื้อถอนหรือไม่)</t>
  </si>
  <si>
    <t>ข้อมูลเบื้องต้น</t>
  </si>
  <si>
    <t>วัตถุประสงค์ / เหตุผลความจำเป็น</t>
  </si>
  <si>
    <t>(ระบุพิกัด หรือ ตำแหน่งอ้างอิงกับสิ่งก่อสร้างใกล้เคียง)</t>
  </si>
  <si>
    <t>สถานที่ก่อสร้าง          (โปรดแนบผังแสดงตำบลที่ก่อสร้างโดยสังเขป พร้อมภาพถ่าย)</t>
  </si>
  <si>
    <t>มีผังหลัก</t>
  </si>
  <si>
    <t>ไม่มีผังหลัก</t>
  </si>
  <si>
    <t>ลักษณะพื้นที่</t>
  </si>
  <si>
    <t>(ระบุลักษณะพื้นที่ก่อสร้างโดยสังเขป)</t>
  </si>
  <si>
    <t xml:space="preserve">เป็นไปตามผังหลักที่ ทร.อนุมัติ หมายเลข.....................................  </t>
  </si>
  <si>
    <t xml:space="preserve">ไม่เป็นไปตามผังหลักที่ ทร.อนุมัติ หมายเลข.....................................    </t>
  </si>
  <si>
    <t xml:space="preserve">ผังหลักอยู่ระหว่างทร.พิจารณา  หมายเลข .....................................  </t>
  </si>
  <si>
    <t xml:space="preserve">มีแต่ผังสำรวจ หมายเลข.....................................         </t>
  </si>
  <si>
    <t>ลักษณะอาคาร/สิ่งก่อสร้าง</t>
  </si>
  <si>
    <t>หน่วยปกครองพื้นที่โดยรวม</t>
  </si>
  <si>
    <t xml:space="preserve">ไม่มีผังสำรวจ   </t>
  </si>
  <si>
    <t>แนบผังการจัดองค์กรหน่วยใช้ประโยชน์อาคาร/สิ่งก่อสร้างนั้น</t>
  </si>
  <si>
    <t>ไม่ได้แนบผังการจัดองค์กรหน่วยใช้ประโยชน์อาคาร/สิ่งก่อสร้างนั้น</t>
  </si>
  <si>
    <t>ต้องการให้จัดทำแบบร่าง/ประมาณการเบื้องต้น เพื่อขออนุมัติหลักการและงบประมาณ</t>
  </si>
  <si>
    <t>ความต้องการจัดทำแบบ</t>
  </si>
  <si>
    <t>ใช้แบบมาตรฐาน</t>
  </si>
  <si>
    <t>ออกแบบใหม่</t>
  </si>
  <si>
    <t>การเสนอความต้องการ</t>
  </si>
  <si>
    <t>หน่วยถืองบประมาณ</t>
  </si>
  <si>
    <t>หน่วยอื่นๆ........................................................................................(ระบุ)</t>
  </si>
  <si>
    <t>หน่วยเจ้าของงานเป็นผู้เสนอ</t>
  </si>
  <si>
    <t>หน่วยเทคนิคเป็นผู้เสนอ</t>
  </si>
  <si>
    <t>หน่วยเทคนิค........................................................................................(ระบุ)</t>
  </si>
  <si>
    <t>ต้องการให้จัดทำแบบก่อสร้าง/ประมาณการโดยละเอียด เพื่อขออนุมัติแบบ ตำบลที่ ประมาณการ และของบประมาณ (เฉพาะกรณีเร่งด่วนเท่านั้น)</t>
  </si>
  <si>
    <t>ความต้องการระบบสาธารณูปโภคภายนอก และอุปกรณ์ประกอบอาคาร</t>
  </si>
  <si>
    <t>6.10</t>
  </si>
  <si>
    <t xml:space="preserve">         ไม่ต้องถมดิน</t>
  </si>
  <si>
    <t xml:space="preserve">     ต้องถมดินสูงประมาณ...................ม.</t>
  </si>
  <si>
    <t xml:space="preserve">         ไม่ต้องรื้อถอน</t>
  </si>
  <si>
    <t xml:space="preserve">     ต้องรื้อถอนอาคารเดิม...................หลัง</t>
  </si>
  <si>
    <t xml:space="preserve">        เป็นพื้นที่โล่งไม่ต้องถางป่า</t>
  </si>
  <si>
    <t>ต้องถางป่า ขุดตอ</t>
  </si>
  <si>
    <t xml:space="preserve">         มีถนนแล้ว</t>
  </si>
  <si>
    <t xml:space="preserve">     ต้องทำถนนกว้างยาวประมาณ.................ม.</t>
  </si>
  <si>
    <t xml:space="preserve">ที่จอดรถ </t>
  </si>
  <si>
    <t xml:space="preserve">         ไม่จำเป็น</t>
  </si>
  <si>
    <t xml:space="preserve">     จำเป็นเพื่อจ่ายให้กับ...............................</t>
  </si>
  <si>
    <t>(ระบุระบบที่จะให้จ่ายไฟฟ้าสำรองเมื่อไฟดับหากจำเป็น)</t>
  </si>
  <si>
    <t xml:space="preserve">     ต้องทำโรงจอดรถยนต์มีหลังคา...............คัน</t>
  </si>
  <si>
    <t xml:space="preserve">     ต้องทำโรงจอดรถยนต์แบบมีหลังคา...............คัน</t>
  </si>
  <si>
    <t xml:space="preserve">      ต้องการที่จอดกลางแจ้ง..................คัน</t>
  </si>
  <si>
    <t>ระยะห่างจากเมนไฟฟ้าของเดิม ถึงอาคารที่จะก่อสร้าง.........................ม.</t>
  </si>
  <si>
    <t>ระยะห่างจากเมนประปาของเดิม ถึงอาคารที่จะก่อสร้าง.........................ม.</t>
  </si>
  <si>
    <t>(ระบุห้องที่ต้องการจะติดตั้งเครื่องปรับอากาศ)</t>
  </si>
  <si>
    <t>(ระบุ จำนวน ตำแหน่งและเหตุผลความจำเป็น)</t>
  </si>
  <si>
    <t>ใช้แบบมาตรฐาน หมายเลข....................................................................  (ถ้าใช้แบบมาตรฐานไม่ต้องกรอกข้อมูลข้อ 5)</t>
  </si>
  <si>
    <t>(ระบุระยะเวลาโดยประมาณ นับจากวันที่ลงนามในสัญญา)</t>
  </si>
  <si>
    <t>(แจ้ง ยศ ชื่อ ตำแหน่ง สังกัด หมายเลขโทรศัพท์ที่ทำงาน และโทรศัพท์เคลื่อนที่)</t>
  </si>
  <si>
    <t>ปีงบประมาณที่จะก่อสร้าง  .............................................</t>
  </si>
  <si>
    <t xml:space="preserve">      อื่นๆ (ระบุ)</t>
  </si>
  <si>
    <t>(ระบุจำนวนจุดและระบบ รปภ.อื่น เช่น KEY CARD เป็นต้น)</t>
  </si>
  <si>
    <t xml:space="preserve">      ม่านปรับแสง (ระบุห้อง)</t>
  </si>
  <si>
    <t xml:space="preserve">      ครุภัณฑ์สำนักงาน (ระบุชนิดและจำนวนในแต่ละห้อง)</t>
  </si>
  <si>
    <t xml:space="preserve">      ครุภัณฑ์ประเภทพักอาศัย (ระบุชนิดและจำนวนในแต่ละห้อง)</t>
  </si>
  <si>
    <t xml:space="preserve">      อุปกรณ์ดับเพลิง เช่น ถังดับเพลิง ตามมาตรฐาน</t>
  </si>
  <si>
    <t xml:space="preserve">งานระบบแจ้งเหตุเพลิงไหม้ </t>
  </si>
  <si>
    <t xml:space="preserve">     ให้ออกแบบตามที่กฎหมายกำหนด</t>
  </si>
  <si>
    <t>(ระบุความต้องการระบบแจ้งเหตุเพลิงไหม้)</t>
  </si>
  <si>
    <t xml:space="preserve">งานระบบประชาสัมพันธ์ </t>
  </si>
  <si>
    <t xml:space="preserve">     บอร์ดประชาสัมพันธ์จำนวน.....................จุด</t>
  </si>
  <si>
    <t>งานระบบไฟฟ้าสำรองฉุกเฉิน</t>
  </si>
  <si>
    <t xml:space="preserve">      บอร์ดประชาสัมพันธ์อิเล็กทรอนิกส์..................จุด</t>
  </si>
  <si>
    <t>6.11</t>
  </si>
  <si>
    <t>(ระบุความต้องการอุปกรณ์ประกอบอาคารอื่นๆ นอกเหนือจากข้อ 6.1-6.17)</t>
  </si>
  <si>
    <t xml:space="preserve">      ไม่ห้าม                             ห้าม ...................................</t>
  </si>
  <si>
    <t>งานระบบรักษาความปลอดภัย</t>
  </si>
  <si>
    <t>(ระบุว่าสร้างอาคารหรือสิ่งก่อสร้างนี้เพื่ออะไร สนับสนุนการปฏิบัติงานหรือแผนงานของหน่วยอย่างไร)</t>
  </si>
  <si>
    <t>(ระบุชื่อหน่วยระดับ นขต.ทร. หรือหน่วยเฉพาะกิจ ทร.)</t>
  </si>
  <si>
    <t xml:space="preserve">      อื่นๆ (ระบุ).................................................................</t>
  </si>
  <si>
    <t>งานระบบประหยัดพลังงาน</t>
  </si>
  <si>
    <t xml:space="preserve">      ต้องการโดยให้หน่วยเทคนิคเป็นผู้พิจารณาตามความเหมาะสม </t>
  </si>
  <si>
    <t>(หากต้องการทำเครื่องหมายในช่องสี่เหลี่ยม แต่ทั้งนี้หน่วยเทคนิคจะพิจารณาตามความเหมาะสม)</t>
  </si>
  <si>
    <t xml:space="preserve">     เสียงตามสาย</t>
  </si>
  <si>
    <t>สามารถส่งมอบพื้นที่ได้เมื่อ...............................................</t>
  </si>
  <si>
    <t>การส่งมอบพื้นที่</t>
  </si>
  <si>
    <t>การเชื่อมต่อระบบไฟฟ้ากับระบบไฟฟ้าของหน่วย</t>
  </si>
  <si>
    <t>การเชื่อมต่อระบบประปากับระบบประปาของหน่วย</t>
  </si>
  <si>
    <t>(ถ้าห้าม  ให้ระบุวัน เวลา ให้ชัดเจน เช่น ทุกวันหยุดราชการ)</t>
  </si>
  <si>
    <t>ตำแหน่ง</t>
  </si>
  <si>
    <t>เจ้าหน้าที่รับรองข้อมูล</t>
  </si>
  <si>
    <t>................................................................</t>
  </si>
  <si>
    <t xml:space="preserve">      กล้องวงจรปิด จำนวน .................. จุด</t>
  </si>
  <si>
    <t>ข้อมูลรายละเอียดประกอบการออกแบบ (งานก่อสร้างอาคาร/สิ่งก่อสร้างใหม่)</t>
  </si>
  <si>
    <t>ช่วงเวลาที่ห้ามทำงานก่อสร้าง/ซ่อมแซม/ซ่อมปรับปรุง</t>
  </si>
  <si>
    <t>ข้อมูลรายละเอียดประกอบการออกแบบ (งานซ่อมแซมอาคาร/สิ่งก่อสร้าง)</t>
  </si>
  <si>
    <t>หน่วยเจ้าของงาน</t>
  </si>
  <si>
    <t>(ระบุว่าเหตุผลที่ขอซ่อมแซมอาคารหรือสิ่งก่อสร้างนี้เพื่ออะไร)</t>
  </si>
  <si>
    <t xml:space="preserve"> ชื่องาน / โครงการ </t>
  </si>
  <si>
    <t>ปีงบประมาณที่ต้องการให้ซ่อมแซม  .............................................</t>
  </si>
  <si>
    <t>สถานที่ที่ตั้งของอาคารสิ่งก่อสร้างที่ต้องการให้ซ่อมแซม (โปรดแนบผังแสดงตำบลที่ก่อสร้างโดยสังเขป พร้อมภาพถ่าย)</t>
  </si>
  <si>
    <t>(โปรดแนบผังแสดงตำบลที่ก่อสร้างโดยสังเขป พร้อมภาพถ่าย)</t>
  </si>
  <si>
    <t>(ระบุลักษณะของอาคาร/สิ่งก่อสร้างเดิม ที่ต้องการให้ซ่อมแซม โดยสังเขป)</t>
  </si>
  <si>
    <t>หน่วยใช้ประโยชน์</t>
  </si>
  <si>
    <t>(ระบุหน่วยใช้ประโยชน์ย่อย เช่น หน่วย ระดับ กอง/แผนก/หมวด ฯลฯ)</t>
  </si>
  <si>
    <t>รายการซ่อมแซม (ระบุแต่ละส่วนย่อยที่ต้องการซ่อมแซม)</t>
  </si>
  <si>
    <t>สตก.๓</t>
  </si>
  <si>
    <t>รูปแบบของความต้องการในการดำเนินการ และหน่วยถืองบประมาณ</t>
  </si>
  <si>
    <t>รูปแบบการดำเนินการ</t>
  </si>
  <si>
    <t>จัดทำแบบเพื่อจัดจ้าง       เอกชนดำเนินการ</t>
  </si>
  <si>
    <t>ชื่อบริเวณ/ชื่อชั้น/ชื่อห้อง</t>
  </si>
  <si>
    <t>ลักษณะอาคาร/สิ่งก่อสร้าง เดิมที่มีอยู่ และอายุการใช้งาน</t>
  </si>
  <si>
    <t>(ระบุหน่วยปกครองพื้นที่)</t>
  </si>
  <si>
    <t>(โปรดแนบแปลนอาคาร/สิ่งก่อสร้าง และแสดงตำแหน่งของบริเวณที่จะซ่อมแซม พร้อมภาพถ่ายในแต่ละบริเวณ)</t>
  </si>
  <si>
    <t>รายละเอียดความต้องการงานซ่อมแซม</t>
  </si>
  <si>
    <t>(ระบุระยะเวลาโดยประมาณ นับจากวันที่ลงนามในสัญญา เช่น ทันทีที่ได้รับแจ้ง)</t>
  </si>
  <si>
    <t>ต้องการให้จัดทำแบบร่าง/รายการละเอียด/ประมาณการเบื้องต้นของการซ่อมทำ เพื่อขออนุมัติหลักการและงบประมาณ</t>
  </si>
  <si>
    <t>ต้องการให้จัดทำแบบ/รายการละเอียด / ประมาณการโดยละเอียด ของการซ่อมทำ เพื่อขออนุมัติแบบ ประมาณการ ของบประมาณ และจัดจ้าง (เฉพาะกรณีเร่งด่วนเท่านั้น)</t>
  </si>
  <si>
    <t>หน่วยเจ้าของงานสามารถจัดหาวัสดุและใช้แรงงานของหน่วยดำเนินการได้ หากได้รับการสนับสนุนงบประมาณ (โปรดแนบ แบบ /รายการละเอียด /ประมาณการโดยละเอียด)</t>
  </si>
  <si>
    <t>ให้หน่วยเทคนิคสนับสนุนวัสดุ แล้ว หน่วยเจ้าของงานสามารถใช้แรงงานของหน่วยดำเนินการเองได้ (โปรดแนบ แบบ /รายการละเอียด /ประมาณการโดยละเอียด)</t>
  </si>
  <si>
    <t>ชื่องาน......................................................................................................................................................................................</t>
  </si>
  <si>
    <t>ให้หน่วยเทคนิคจัดหาวัสดุและใช้แรงงานของหน่วยเทคนิคดำเนินการ (โปรดแนบ แบบ /รายการละเอียด /ประมาณการโดยละเอียด (ถ้ามี) และหากเลือกข้อนี้ หน่วยเทคนิคขอสงวนสิทธิ์ในการพิจารณา หากเกินขีดความสามารถ หน่วยเทคนิคจะดำเนินการจัดจ้างต่อไป)</t>
  </si>
  <si>
    <t>(เจ้าหน้าที่รับรองข้อมูล)</t>
  </si>
  <si>
    <t>สตก.๔</t>
  </si>
  <si>
    <t>ข้อมูลรายละเอียดประกอบการออกแบบ (งานซ่อมปรับปรุงอาคาร/สิ่งก่อสร้าง)</t>
  </si>
  <si>
    <t>ปีงบประมาณที่ต้องการให้ซ่อมปรับปรุง  .............................................</t>
  </si>
  <si>
    <t>(ระบุว่าเหตุผลที่ขอซ่อมปรับปรุงอาคารหรือสิ่งก่อสร้างนี้เพื่ออะไร)</t>
  </si>
  <si>
    <t>สถานที่ที่ตั้งของอาคารสิ่งก่อสร้างที่ต้องการให้ซ่อมปรับปรุง (โปรดแนบผังแสดงตำบลที่ก่อสร้างโดยสังเขป พร้อมภาพถ่าย)</t>
  </si>
  <si>
    <t>รายละเอียดความต้องการงานซ่อมปรับปรุง</t>
  </si>
  <si>
    <t>รายการซ่อมปรับปรุง (ระบุแต่ละส่วนย่อยที่ต้องการซ่อมปรับปรุง)</t>
  </si>
  <si>
    <t>(โปรดแนบแปลนอาคาร/สิ่งก่อสร้าง และแสดงตำแหน่งของบริเวณที่จะซ่อมปรับปรุง พร้อมภาพถ่ายในแต่ละบริเวณ)</t>
  </si>
  <si>
    <t>ระบุลักษณะของอาคาร/สิ่งก่อสร้างเดิมที่ต้องการให้ซ่อมปรับปรุงโดยสังเขป</t>
  </si>
  <si>
    <t>ต้องการให้จัดทำแบบร่าง/รายการละเอียด/ประมาณการเบื้องต้นของการซ่อม เพื่อขออนุมัติหลักการและงบประมาณ</t>
  </si>
  <si>
    <t>ต้องการให้จัดทำแบบ/รายการละเอียด / ประมาณการโดยละเอียด ของการซ่อม เพื่อขออนุมัติแบบ ประมาณการ ของบประมาณ และจัดจ้าง (เฉพาะกรณีเร่งด่วนเท่านั้น)</t>
  </si>
  <si>
    <t>ข้อมูลรายละเอียดประกอบการออกแบบ (งานก่อสร้างอาคาร/สิ่งก่อสร้างชั่วคราว)</t>
  </si>
  <si>
    <t>สตก.๒</t>
  </si>
  <si>
    <t>กำหนดรื้อถอน</t>
  </si>
  <si>
    <t>ต้องการให้จัดทำแบบร่าง/รายการละเอียด/ประมาณการเบื้องต้นของการซ่อมทำ เพื่อของบประมาณ</t>
  </si>
  <si>
    <t>ต้องการให้จัดทำแบบ/รายการละเอียด / ประมาณการโดยละเอียด ของการซ่อมทำ เพื่อของบประมาณ และจัดจ้าง</t>
  </si>
  <si>
    <t>ชั้นที่  2</t>
  </si>
  <si>
    <t>ข้อมูลรายละเอียดประกอบการออกแบบ (งานรื้อถอนอาคาร/สิ่งก่อสร้าง)</t>
  </si>
  <si>
    <t>สตก.๕</t>
  </si>
  <si>
    <t>ปีงบประมาณที่ต้องการให้รื้อถอน  .............................................</t>
  </si>
  <si>
    <t>(ระบุว่าเหตุผลที่ขอรื้อถอนอาคารหรือสิ่งก่อสร้างนี้เพื่ออะไร)</t>
  </si>
  <si>
    <t>สถานที่ที่ตั้งของอาคารสิ่งก่อสร้างที่ต้องการให้รื้อถอน (โปรดแนบผังแสดงตำบลที่ก่อสร้างโดยสังเขป พร้อมภาพถ่าย)</t>
  </si>
  <si>
    <t>ระบุลักษณะของอาคาร/สิ่งก่อสร้างเดิมที่ต้องการให้รื้อถอนโดยสังเขป</t>
  </si>
  <si>
    <t>รายละเอียดความต้องการงานรื้อถอน</t>
  </si>
  <si>
    <t>(โปรดแนบแปลนอาคาร/สิ่งก่อสร้าง และแสดงตำแหน่งของบริเวณที่จะรื้อถอน พร้อมภาพถ่ายในแต่ละบริเวณ)</t>
  </si>
  <si>
    <t>ช่วงเวลาที่ห้ามทำงานก่อสร้าง/ซ่อมแซม/รื้อถอน</t>
  </si>
  <si>
    <t>หน่วยเจ้าของงานสามารถใช้แรงงานของหน่วยดำเนินการได้ หากได้รับการสนับสนุนงบประมาณ (โปรดแนบ แบบ /รายการละเอียด /ประมาณการโดยละเอียด)</t>
  </si>
  <si>
    <t>พิจารณาความเหมาะสม      การรื้อถอน</t>
  </si>
  <si>
    <t>ให้หน่วยเทคนิคพิจารณาความเหมาะสมการรื้อถอน (โปรดแนบ แบบ /รายการละเอียด /ประมาณการโดยละเอียด)</t>
  </si>
  <si>
    <t>ใช้แรงงานของหน่วย        ดำเนินการ</t>
  </si>
  <si>
    <t>ให้หน่วยเทคนิคใช้แรงงานของหน่วยเทคนิคดำเนินการ (โปรดแนบ แบบ /รายการละเอียด /ประมาณการโดยละเอียด (ถ้ามี) และหากเลือกข้อนี้ หน่วยเทคนิคขอสงวนสิทธิ์ในการพิจารณา หากเกินขีดความสามารถ หน่วยเทคนิคจะดำเนินการจัดจ้างต่อไป)</t>
  </si>
  <si>
    <t>ต้องการให้จัดทำแบบร่าง/รายการละเอียด/ประมาณการเบื้องต้นของการรื้อถอน เพื่อขออนุมัติหลักการและงบประมาณ</t>
  </si>
  <si>
    <t>ต้องการให้จัดทำแบบ/รายการละเอียด / ประมาณการโดยละเอียด ของการรื้อถอน เพื่อขออนุมัติแบบ ประมาณการ ของบประมาณ และจัดจ้าง (เฉพาะกรณีเร่งด่วนเท่านั้น)</t>
  </si>
  <si>
    <t>ลักษณะของโครงสร้างที่จะรื้อถอน</t>
  </si>
  <si>
    <t>ชื่อชั้น/ชื่อห้อง/ชื่อบริเวณ</t>
  </si>
  <si>
    <t>รายละเอียดวัสดุที่ได้จากการรื้อถอนที่ต้องการนำไปใช้ประโยชน์</t>
  </si>
  <si>
    <t>นำไปทิ้งที่ ............................................................................................................</t>
  </si>
  <si>
    <t>การดำเนินการกับวัสดุที่      รื้อถอน และใช้ประโยชน์    ไม่ได้</t>
  </si>
  <si>
    <t>ทิ้งภายนอกหน่วยงาน แต่ไม่ระบุที่ ขึ้นกับผู้รับจ้าง</t>
  </si>
  <si>
    <t>ชื่อวัสดุ</t>
  </si>
  <si>
    <t>จำนวนที่ต้องการ</t>
  </si>
  <si>
    <t>ลักษณะการนำไปใช้ประโยชน์</t>
  </si>
  <si>
    <t>สตก.๖</t>
  </si>
  <si>
    <t>ความต้องการพิจารณาความเหมาะสม</t>
  </si>
  <si>
    <t>รูปแบบของความต้องการในการพิจารณาความเหมาะสม และหน่วยถืองบประมาณ</t>
  </si>
  <si>
    <t>หน่วยที่จัดทำแบบ</t>
  </si>
  <si>
    <t>(แนบแบบ และ ผังบริเวณ ที่จัดทำ)</t>
  </si>
  <si>
    <t>(แนบประมาณการ ที่จัดทำ)</t>
  </si>
  <si>
    <t>แบบ ตำบลที่</t>
  </si>
  <si>
    <t>ประมาณการ</t>
  </si>
  <si>
    <t>เอกสารหลักฐานที่แนบ</t>
  </si>
  <si>
    <t>เอกสารทีแนบ</t>
  </si>
  <si>
    <t>แบบหมายเลข</t>
  </si>
  <si>
    <t>แบบแสดงผังบริเวณและตำบลที่</t>
  </si>
  <si>
    <t>แบบสถาปัตยกรรม</t>
  </si>
  <si>
    <t>แบบวิศวกรรมโครงสร้าง</t>
  </si>
  <si>
    <t>แบบงานระบบไฟฟ้ากำลัง</t>
  </si>
  <si>
    <t>แบบงานระบบไฟฟ้าแสงสว่าง</t>
  </si>
  <si>
    <t>แบบงานระบบไฟฟ้าสื่อสาร</t>
  </si>
  <si>
    <t>แบบงานระบบประปา</t>
  </si>
  <si>
    <t>แบบงานระบบสุขาภิบาล</t>
  </si>
  <si>
    <t>แบบงานภูมิสถาปัตยกรรม</t>
  </si>
  <si>
    <t>แบบงานระบบปรับอากาศ</t>
  </si>
  <si>
    <t>แบบงานระบบไฟฟ้าภายนอก</t>
  </si>
  <si>
    <t>แบบงานระบบประปาและสุขาภิบาลภายนอก</t>
  </si>
  <si>
    <t>รายการประกอบแบบ</t>
  </si>
  <si>
    <t>แบบงานถนนและระบบระบายน้ำ</t>
  </si>
  <si>
    <t>แบบงานครุภัณฑ์และส่วนประกอบอาคาร</t>
  </si>
  <si>
    <t>หนังสือรับรองใบประกอบวิชาชีพสถาปัตยกรรม</t>
  </si>
  <si>
    <t>ประมาณการเบื้องต้น</t>
  </si>
  <si>
    <t>ประมาณการโดยละเอียด</t>
  </si>
  <si>
    <t>หนังสือรับรองใบประกอบวิชาชีพวิศวกรรมโยธา</t>
  </si>
  <si>
    <t>หนังสือรับรองใบประกอบวิชาชีพวิศวกรรมไฟฟ้า</t>
  </si>
  <si>
    <t>แบบงานตกแต่งภายใน</t>
  </si>
  <si>
    <t>หนังสือรับรองใบประกอบวิชาชีพวิศวกรรมเครื่องกล</t>
  </si>
  <si>
    <t>หนังสือรับรองใบประกอบวิชาชีพวิศวกรรมสุขาภิบาล</t>
  </si>
  <si>
    <t>จำนวนแผ่น</t>
  </si>
  <si>
    <t>ให้หน่วยเทคนิคพิจารณาความเหมาะสมของประมาณการเบื้องต้น</t>
  </si>
  <si>
    <t>ให้หน่วยเทคนิคพิจารณาความเหมาะสมของประมาณการโดยละเอียด</t>
  </si>
  <si>
    <t>ให้หน่วยเทคนิคพิจารณาความเหมาะสมของแบบร่าง ตำบลที่</t>
  </si>
  <si>
    <t>ให้หน่วยเทคนิคพิจารณาความเหมาะสมของแบบก่อสร้าง ตำบลที่</t>
  </si>
  <si>
    <t>แบบผังหลักที่ ทร.อนุมัติ</t>
  </si>
  <si>
    <t>ข้อมูลรายละเอียดประกอบการพิจารณาความเหมาะสมที่หน่วยอื่นจัดทำ</t>
  </si>
  <si>
    <t>ลักษณะอาคาร/สิ่งก่อสร้าง / พื้นที่ใช้สอย</t>
  </si>
  <si>
    <t>ลำดับที่</t>
  </si>
  <si>
    <t>รายการ</t>
  </si>
  <si>
    <t>จำนวน</t>
  </si>
  <si>
    <t>หน่วย</t>
  </si>
  <si>
    <t>ราคาต่อหน่วย</t>
  </si>
  <si>
    <t>ชื่อโครงการ/งานก่อสร้าง</t>
  </si>
  <si>
    <t>สถานที่ก่อสร้าง</t>
  </si>
  <si>
    <t>แบบเลขที่</t>
  </si>
  <si>
    <t>ถอดแบบคำนวณราคากลางโดย</t>
  </si>
  <si>
    <t>ประมาณการเลขที่</t>
  </si>
  <si>
    <t>ลงวันที่</t>
  </si>
  <si>
    <t>เมื่อวันที่</t>
  </si>
  <si>
    <t>เดือน</t>
  </si>
  <si>
    <t>พ.ศ.</t>
  </si>
  <si>
    <t>งานอาคารและงานระบบไฟฟ้าประปาภายใน</t>
  </si>
  <si>
    <t>งานถนนและระบบระบายน้ำภายนอก</t>
  </si>
  <si>
    <t>งานระบบดับเพลิงภายใน</t>
  </si>
  <si>
    <t>งานเสาเข็ม</t>
  </si>
  <si>
    <t>ค่าใช้จ่ายพิเศษ</t>
  </si>
  <si>
    <t>งานภายนอก</t>
  </si>
  <si>
    <t>งานภายใน</t>
  </si>
  <si>
    <t>จำนวนเงิน (ค่างานต้นทุน)</t>
  </si>
  <si>
    <t>งานจัดซื้อครุภัณฑ์</t>
  </si>
  <si>
    <t>รวมค่างานต้นทุน (งานภายใน)</t>
  </si>
  <si>
    <t>รวมค่างานต้นทุน (งานภายนอก)</t>
  </si>
  <si>
    <t>1.10</t>
  </si>
  <si>
    <t>ปรต.1 แผ่นที่</t>
  </si>
  <si>
    <t>แบบฟอร์มการถอดแบบสำรวจรายการ ปริมาณงาน และวัสดุก่อสร้างทั่วไป เพื่อการประมาณราคาเบื้องต้น (งานก่อสร้างอาคาร)</t>
  </si>
  <si>
    <t>หมายเหตุ (ระบุลักษณะงานโดยสังเขป)</t>
  </si>
  <si>
    <t>รวมค่างานต้นทุน (งานจัดซื้อ)</t>
  </si>
  <si>
    <t>ค่างานต้นทุน ต่อหน่วยพื้นที่</t>
  </si>
  <si>
    <t>ค่างานต้นทุน</t>
  </si>
  <si>
    <t>Factor F</t>
  </si>
  <si>
    <t>ค่าก่อสร้าง</t>
  </si>
  <si>
    <t>กลุ่มงาน/งาน เช่น งานอาคารภายใน</t>
  </si>
  <si>
    <t>กลุ่มงาน/งาน เช่น งานภายนอกอาคาร</t>
  </si>
  <si>
    <t>กลุ่มงาน/งาน เช่น งานจัดซื้อ</t>
  </si>
  <si>
    <t>ปรต.2 แผ่นที่</t>
  </si>
  <si>
    <t>ภาษีมูลค่าเพิ่ม</t>
  </si>
  <si>
    <t>รวมค่าก่อสร้าง</t>
  </si>
  <si>
    <t>ปรต.3 แผ่นที่</t>
  </si>
  <si>
    <t>แบบฟอร์มสรุปค่าก่อสร้างทั่วไป เพื่อการประมาณราคาเบื้องต้น (งานโครงการมีงานก่อสร้างหลายหลัง)</t>
  </si>
  <si>
    <t>กลุ่มงาน/งาน เช่น อาคาร บก.พัน</t>
  </si>
  <si>
    <t>กลุ่มงาน/งาน เช่น อาคารกราบทหาร</t>
  </si>
  <si>
    <t>กลุ่มงาน/งาน เช่น งานเสาธง</t>
  </si>
  <si>
    <t>รวมค่าก่อสร้างปีปัจจุบัน</t>
  </si>
  <si>
    <t>ปีที่คาดว่าจะก่อสร้าง</t>
  </si>
  <si>
    <t>ค่า TIME FACTOR</t>
  </si>
  <si>
    <t>ราคาค่าก่อสร้าง ณ ปีที่คาดว่าจะก่อสร้าง</t>
  </si>
  <si>
    <t>ปีที่จะก่อสร้าง</t>
  </si>
  <si>
    <t>ราคา ณ ปีก่อสร้าง</t>
  </si>
  <si>
    <t>ค่าก่อสร้างปีปัจจุบัน</t>
  </si>
  <si>
    <t>รวมค่าก่อสร้างทั้งโครงการ</t>
  </si>
  <si>
    <t>ปรต.1 (ซ) แผ่นที่</t>
  </si>
  <si>
    <t>แบบฟอร์มการถอดแบบสำรวจรายการ ปริมาณงาน และวัสดุก่อสร้างทั่วไป เพื่อการประมาณราคาเบื้องต้น (งานซ่อมแซมอาคารสิ่งก่อสร้าง)</t>
  </si>
  <si>
    <t>บริเวณ / ชั้น /ห้อง</t>
  </si>
  <si>
    <t>ลักษณะอาคาร/สิ่งก่อสร้าง เดิมที่มีอยู่ หมายเลขทะเบียนอาคาร ราคาค่าก่อสร้างและอายุการใช้งาน (แนบภาพถ่ายอาคารทั้ง ๔ ด้าน)</t>
  </si>
  <si>
    <t>ปรต.1 (รถ.) แผ่นที่</t>
  </si>
  <si>
    <t>แบบฟอร์มการถอดแบบสำรวจรายการ ปริมาณงาน เพื่อการประมาณราคาเบื้องต้น (งานรื้อถอนอาคารสิ่งก่อสร้าง)</t>
  </si>
  <si>
    <t>รวมค่างานต้นทุน</t>
  </si>
  <si>
    <t>งานรื้อถอน</t>
  </si>
  <si>
    <t>งานอื่นๆ</t>
  </si>
  <si>
    <t>รวมค่างานต้นทุน (งานอื่นๆ)</t>
  </si>
  <si>
    <t>แบบฟอร์มสรุปค่าก่อสร้างทั่วไป เพื่อการประมาณราคาเบื้องต้น (งานก่อสร้าง/ซ่อมแซม/ซ่อมปรับปรุง/รื้อถอนอาคารแต่ละหลัง)</t>
  </si>
  <si>
    <t>แบบฟอร์มสรุปค่าก่อสร้างทั่วไป เพื่อการประมาณราคาเบื้องต้น (งานโครงการมีงานก่อสร้าง/ซ่อมแซม/ซ่อมปรับปรุง/รื้อถอน หลายหลัง)</t>
  </si>
  <si>
    <t>กลุ่มงาน/งาน</t>
  </si>
  <si>
    <t xml:space="preserve">กลุ่มงาน/งาน </t>
  </si>
  <si>
    <t>รวมค่างานต้นทุน (ค่าใช้จ่ายพิเศษ)</t>
  </si>
  <si>
    <t>กลุ่มงาน/งาน เช่น งานค่าใช้จ่ายพิเศษ</t>
  </si>
  <si>
    <t>ปรต.4 แผ่นที่</t>
  </si>
  <si>
    <t>Area Factor (AF)</t>
  </si>
  <si>
    <t>ค่างานต้นทุน x Area Factor</t>
  </si>
  <si>
    <t>รวมต้นทุน (ปรับราคาตามพื้นที่แล้ว)</t>
  </si>
  <si>
    <t>วงเงินตั้งงบประมาณ(ปัดเศษ)</t>
  </si>
  <si>
    <t>งานระบบประปาภายนอก ถังน้ำ</t>
  </si>
  <si>
    <t>ถังน้ำ</t>
  </si>
  <si>
    <t xml:space="preserve">         จำเป็น</t>
  </si>
  <si>
    <t xml:space="preserve">    ไม่จำเป็น</t>
  </si>
  <si>
    <t>จำนวนผู้ใช้ภายในอาคาร..............................คน</t>
  </si>
  <si>
    <t>2.10</t>
  </si>
  <si>
    <t xml:space="preserve">                                                                                                                 </t>
  </si>
  <si>
    <t xml:space="preserve">แบบ ปร.6      แผ่นที่ </t>
  </si>
  <si>
    <t xml:space="preserve">                                           แบบสรุปค่าก่อสร้าง</t>
  </si>
  <si>
    <t xml:space="preserve">สถานที่ก่อสร้าง  </t>
  </si>
  <si>
    <t xml:space="preserve">แบบเลขที่                                                                      </t>
  </si>
  <si>
    <t>หน่วยงานเจ้าของโครงการ</t>
  </si>
  <si>
    <t xml:space="preserve">แบบ ปร. 4 และ ปร.5  ที่แนบ                มีจำนวน          แผ่น                                     </t>
  </si>
  <si>
    <t xml:space="preserve"> </t>
  </si>
  <si>
    <t>คำนวณราคา                เมื่อวันที่          เดือน             พ.ศ.255</t>
  </si>
  <si>
    <t>หน่วย : บาท</t>
  </si>
  <si>
    <t>ค่าซ่อมปรับปรุง</t>
  </si>
  <si>
    <t>รวมค่าซ่อมปรับปรุงทั้งโครงการ/งานซ่อมปรับปรุง</t>
  </si>
  <si>
    <t>สรุป</t>
  </si>
  <si>
    <t>ราคา   (ปัดเศษ)</t>
  </si>
  <si>
    <t xml:space="preserve"> (                                                                   )</t>
  </si>
  <si>
    <t xml:space="preserve">ตรวจ  </t>
  </si>
  <si>
    <t>คณะกรรมการกำหนดราคากลาง</t>
  </si>
  <si>
    <t xml:space="preserve">      น.ท.................................................</t>
  </si>
  <si>
    <t xml:space="preserve"> ประธานกรรมการฯ</t>
  </si>
  <si>
    <t xml:space="preserve">          (                                  )</t>
  </si>
  <si>
    <t>(                                   )</t>
  </si>
  <si>
    <t xml:space="preserve">        หน.ประมาณการ กอบ.ชย.ทร.</t>
  </si>
  <si>
    <t xml:space="preserve">   กรรมการ</t>
  </si>
  <si>
    <t xml:space="preserve">          น.อ........................................</t>
  </si>
  <si>
    <t xml:space="preserve">               (                            )</t>
  </si>
  <si>
    <t xml:space="preserve">                   ผอ.กอบ.ชย.ทร.</t>
  </si>
  <si>
    <t xml:space="preserve">                       วัน เดือน ปี </t>
  </si>
  <si>
    <t xml:space="preserve">                         </t>
  </si>
  <si>
    <t xml:space="preserve">     แบบ     ปร.5 (ก)   แผ่นที่   1</t>
  </si>
  <si>
    <t>แบบสรุปค่าก่อสร้าง</t>
  </si>
  <si>
    <t>กลุ่มงาน/งานอาคาร</t>
  </si>
  <si>
    <t xml:space="preserve">แบบเลขที่                                                                    </t>
  </si>
  <si>
    <t xml:space="preserve">คำนวณราคา                เมื่อวันที่           เดือน                 พ.ศ.    </t>
  </si>
  <si>
    <t xml:space="preserve">                                                                                                                     หน่วย : บาท</t>
  </si>
  <si>
    <t>FACTOR F</t>
  </si>
  <si>
    <t>FACTOR  F</t>
  </si>
  <si>
    <t>เงื่อนไขการใช้ตาราง Factor   F</t>
  </si>
  <si>
    <t xml:space="preserve">เงินล่วงหน้าจ่าย                                                   </t>
  </si>
  <si>
    <t xml:space="preserve">เงินประกันผลงานหัก                                </t>
  </si>
  <si>
    <t xml:space="preserve">ดอกเบี้ยเงินกู้                                       </t>
  </si>
  <si>
    <t xml:space="preserve">   </t>
  </si>
  <si>
    <t xml:space="preserve">VAT                                                     </t>
  </si>
  <si>
    <t>รวมราคาซ่อมปรับปรุง</t>
  </si>
  <si>
    <t xml:space="preserve">          (                                        )</t>
  </si>
  <si>
    <t>(                                     )</t>
  </si>
  <si>
    <t xml:space="preserve">                     วัน เดือน ปี</t>
  </si>
  <si>
    <t>เห็นชอบ</t>
  </si>
  <si>
    <t xml:space="preserve">           พล.ร.ต.........................................................</t>
  </si>
  <si>
    <t xml:space="preserve">                     (ปพนภพ    สุวรรณวาทิน)</t>
  </si>
  <si>
    <t xml:space="preserve">                             จก.ชย.ทร.</t>
  </si>
  <si>
    <t xml:space="preserve"> ...................... 55</t>
  </si>
  <si>
    <t xml:space="preserve">                       แบบ ปร.5 (ข) แผ่นที่ 1</t>
  </si>
  <si>
    <t>ค่างาน</t>
  </si>
  <si>
    <t xml:space="preserve">          (พรชัย       บันลือศรีสกุล)</t>
  </si>
  <si>
    <t xml:space="preserve">               (สมหมาย    แสวงกิจ)</t>
  </si>
  <si>
    <t xml:space="preserve">                          ธ.ค. 56</t>
  </si>
  <si>
    <t>แบบ ปร. 4 แผ่นที่    1</t>
  </si>
  <si>
    <t>แบบแสดงรายการ ปริมาณงาน และราคา</t>
  </si>
  <si>
    <t xml:space="preserve">ชื่อโครงการ/งานก่อสร้าง </t>
  </si>
  <si>
    <t xml:space="preserve">สถานที่ก่อสร้าง                                                                                             </t>
  </si>
  <si>
    <t xml:space="preserve">                   แบบหมายเลข</t>
  </si>
  <si>
    <t>คำนวณราคาโดย                                                                           เมื่อวันที่       เดือน               พ.ศ.255</t>
  </si>
  <si>
    <t xml:space="preserve">                                                                                                                                                                                   หน่วย : บาท</t>
  </si>
  <si>
    <t xml:space="preserve"> ลำดับ</t>
  </si>
  <si>
    <t>ค่าวัสดุ</t>
  </si>
  <si>
    <t>ค่าแรงงาน</t>
  </si>
  <si>
    <t xml:space="preserve">             รวม</t>
  </si>
  <si>
    <t>ที่</t>
  </si>
  <si>
    <t>ราคาหน่วยละ</t>
  </si>
  <si>
    <t>จำนวนเงิน</t>
  </si>
  <si>
    <t xml:space="preserve">    ค่าวัสดุและแรงงาน</t>
  </si>
  <si>
    <t>9 แผ่น</t>
  </si>
  <si>
    <t>ลบ.ม.</t>
  </si>
  <si>
    <t>ตร.ม.</t>
  </si>
  <si>
    <t>รวมเงิน</t>
  </si>
  <si>
    <t>ชุด</t>
  </si>
  <si>
    <t>เมตร</t>
  </si>
  <si>
    <t xml:space="preserve">แบบเลขที่                                                           </t>
  </si>
  <si>
    <t xml:space="preserve">แบบ ปร. 4   ที่แนบ                มีจำนวน          แผ่น                                     </t>
  </si>
  <si>
    <t>คำนวณราคา                เมื่อวันที่           เดือน                 พ.ศ.255</t>
  </si>
  <si>
    <t xml:space="preserve">                                                                                                                                                                                          แบบ ปร. 4 (พ)  แผ่นที่............./..............</t>
  </si>
  <si>
    <t xml:space="preserve">                                                                                          แบบแสดงรายการ ปริมาณงาน และราคา</t>
  </si>
  <si>
    <t>(ค่าใช้จ่ายพิเศษตามข้อกำหนดและค่าใช้จ่ายอื่นที่จำเป็นต้องมี)</t>
  </si>
  <si>
    <t>สถานที่ก่อสร้าง                                                                                                                                                                    แบบเลขที่</t>
  </si>
  <si>
    <t>หน่วยเจ้าของโครงการ/งานก่อสร้าง</t>
  </si>
  <si>
    <t xml:space="preserve">คำนวนราคาโดย                                                                                                                                                  เมื่อวันที่             เดือน                            พ.ศ.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</si>
  <si>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หน่วย : บาท</t>
  </si>
  <si>
    <t>ค่าใช้จ่ายรวม</t>
  </si>
  <si>
    <t>(ค่าก่อสร้าง)</t>
  </si>
  <si>
    <t>รวมค่าใช้จ่ายพิเศษตามข้อกำหนดฯทุกรายการ</t>
  </si>
  <si>
    <t>&gt; 500</t>
  </si>
  <si>
    <t>ปี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</si>
  <si>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</si>
  <si>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</si>
  <si>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</si>
  <si>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</si>
  <si>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</si>
  <si>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</si>
  <si>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</si>
  <si>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</si>
  <si>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</si>
  <si>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</si>
  <si>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</si>
  <si>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</si>
  <si>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</si>
  <si>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  80.1</t>
  </si>
  <si>
    <t>  79.9</t>
  </si>
  <si>
    <t>  80.5</t>
  </si>
  <si>
    <t>  80.6</t>
  </si>
  <si>
    <t>  80.3</t>
  </si>
  <si>
    <t>  79.1</t>
  </si>
  <si>
    <t>  79.7</t>
  </si>
  <si>
    <t>  82.2</t>
  </si>
  <si>
    <t>  82.4</t>
  </si>
  <si>
    <t>  82.8</t>
  </si>
  <si>
    <t>  83.3</t>
  </si>
  <si>
    <t>  83.6</t>
  </si>
  <si>
    <t>  84.2</t>
  </si>
  <si>
    <t>  84.6</t>
  </si>
  <si>
    <t>  84.4</t>
  </si>
  <si>
    <t>  84.3</t>
  </si>
  <si>
    <t>  84.5</t>
  </si>
  <si>
    <t>  83.2</t>
  </si>
  <si>
    <t>  80.9</t>
  </si>
  <si>
    <t>  79.0</t>
  </si>
  <si>
    <t>  81.6</t>
  </si>
  <si>
    <t>  84.8</t>
  </si>
  <si>
    <t>  85.6</t>
  </si>
  <si>
    <t>  84.9</t>
  </si>
  <si>
    <t>  85.4</t>
  </si>
  <si>
    <t>  86.1</t>
  </si>
  <si>
    <t>  85.8</t>
  </si>
  <si>
    <t>  85.7</t>
  </si>
  <si>
    <t>  87.9</t>
  </si>
  <si>
    <t>  89.6</t>
  </si>
  <si>
    <t>  91.2</t>
  </si>
  <si>
    <t>  90.9</t>
  </si>
  <si>
    <t>  90.6</t>
  </si>
  <si>
    <t>  90.3</t>
  </si>
  <si>
    <t>  90.5</t>
  </si>
  <si>
    <t>  91.1</t>
  </si>
  <si>
    <t>  91.6</t>
  </si>
  <si>
    <t>  93.0</t>
  </si>
  <si>
    <t>  90.8</t>
  </si>
  <si>
    <t>  95.5</t>
  </si>
  <si>
    <t>  98.4</t>
  </si>
  <si>
    <t>  99.7</t>
  </si>
  <si>
    <t>  98.6</t>
  </si>
  <si>
    <t>  99.5</t>
  </si>
  <si>
    <t>  98.5</t>
  </si>
  <si>
    <t>  99.3</t>
  </si>
  <si>
    <t>  98.9</t>
  </si>
  <si>
    <t>  99.8</t>
  </si>
  <si>
    <t>  99.2</t>
  </si>
  <si>
    <t>  99.0</t>
  </si>
  <si>
    <t>  98.1</t>
  </si>
  <si>
    <t>พื้นที่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</si>
  <si>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</si>
  <si>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</si>
  <si>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</si>
  <si>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</si>
  <si>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</si>
  <si>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</si>
  <si>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</si>
  <si>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</si>
  <si>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</si>
  <si>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</si>
  <si>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</si>
  <si>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</si>
  <si>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AREA FACTOR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</si>
  <si>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</si>
  <si>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</si>
  <si>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</si>
  <si>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</si>
  <si>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</si>
  <si>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</si>
  <si>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</si>
  <si>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</si>
  <si>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</si>
  <si>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</si>
  <si>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</si>
  <si>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</si>
  <si>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กทม.</t>
  </si>
  <si>
    <t>นครปฐม</t>
  </si>
  <si>
    <t>นนทบุรี</t>
  </si>
  <si>
    <t>ปทุมธานี</t>
  </si>
  <si>
    <t>ประจวบคีรีขันธ์</t>
  </si>
  <si>
    <t>สมุทรปราการ</t>
  </si>
  <si>
    <t>สมุทรสงคราม</t>
  </si>
  <si>
    <t>สมุทรสาคร</t>
  </si>
  <si>
    <t>ชลบุรี</t>
  </si>
  <si>
    <t>ระยอง</t>
  </si>
  <si>
    <t>จันทบุรี</t>
  </si>
  <si>
    <t>ตราด</t>
  </si>
  <si>
    <t>ภูเก็ต</t>
  </si>
  <si>
    <t>สงขลา</t>
  </si>
  <si>
    <t>พังงา</t>
  </si>
  <si>
    <t>กระบี่</t>
  </si>
  <si>
    <t>ระนอง</t>
  </si>
  <si>
    <t>นราธิวาส</t>
  </si>
  <si>
    <t>ชุมพร</t>
  </si>
  <si>
    <t>ตรัง</t>
  </si>
  <si>
    <t>นครศรีธรรมราช</t>
  </si>
  <si>
    <t>ปัตตานี</t>
  </si>
  <si>
    <t>พัทลุง</t>
  </si>
  <si>
    <t>ยะลา</t>
  </si>
  <si>
    <t>สตูล</t>
  </si>
  <si>
    <t>สุราษฎร์ธานี</t>
  </si>
  <si>
    <t>เชียงใหม่</t>
  </si>
  <si>
    <t>เชียงราย</t>
  </si>
  <si>
    <t>เพชรบูรณ์</t>
  </si>
  <si>
    <t>พิษณุโลก</t>
  </si>
  <si>
    <t>นครสวรรค์</t>
  </si>
  <si>
    <t>ขอนแก่น</t>
  </si>
  <si>
    <t>นครพนม</t>
  </si>
  <si>
    <t>นครราชสีมา</t>
  </si>
  <si>
    <t>เลย</t>
  </si>
  <si>
    <t>สกลนคร</t>
  </si>
  <si>
    <t>หนองคาย</t>
  </si>
  <si>
    <t>หนองบัวลำภู</t>
  </si>
  <si>
    <t>อุดรธานี</t>
  </si>
  <si>
    <t>อุบลราชธานี</t>
  </si>
  <si>
    <t>อำนาจเจริญ</t>
  </si>
  <si>
    <t>มุกดาหาร</t>
  </si>
  <si>
    <t>ค่าแรง</t>
  </si>
  <si>
    <t>ต่อหน่วย</t>
  </si>
  <si>
    <t>(บาท)</t>
  </si>
  <si>
    <t>1. ขุดดินหลุมฐานรากและถมคืน</t>
  </si>
  <si>
    <t xml:space="preserve">    1.1 ดินทั่วไป</t>
  </si>
  <si>
    <t xml:space="preserve">   ต่ำ </t>
  </si>
  <si>
    <t xml:space="preserve"> ลบ.ม.</t>
  </si>
  <si>
    <t>ปริมาณเกิน 200 ลบ.ม.</t>
  </si>
  <si>
    <t>และขุดลึกไม่เกิน 1 ม.</t>
  </si>
  <si>
    <t xml:space="preserve"> กลาง</t>
  </si>
  <si>
    <t>ปริมาณตั้งแต่ 25-200 ลบ.ม.</t>
  </si>
  <si>
    <t>หรือขุดลึกตั้งแต่ 1-1.5 ม.</t>
  </si>
  <si>
    <t xml:space="preserve">    สูง</t>
  </si>
  <si>
    <t>ปริมาณน้อยกว่า 25 ลบ.ม.</t>
  </si>
  <si>
    <t>หรือขุดลึกเกิน 1.5 ม.</t>
  </si>
  <si>
    <t xml:space="preserve">    1.2 ดินลูกรัง</t>
  </si>
  <si>
    <t xml:space="preserve">    ต่ำ</t>
  </si>
  <si>
    <t xml:space="preserve">  กลาง</t>
  </si>
  <si>
    <t xml:space="preserve">   สูง</t>
  </si>
  <si>
    <t>2. ถมดินหรือทรายเพื่อปรับระดับ</t>
  </si>
  <si>
    <t>ขนจากกองใกล้อาคาร</t>
  </si>
  <si>
    <t>และปรับระดับ</t>
  </si>
  <si>
    <t>3. ค่าตอกเสาเข็มสั้น(ยาวไม่เกิน 6.00 ม.)</t>
  </si>
  <si>
    <t xml:space="preserve">ตอกโดยปั้นจั่น (น้อยกว่า </t>
  </si>
  <si>
    <t>50 ต้น สืบราคาเอง)</t>
  </si>
  <si>
    <t xml:space="preserve">    3.1 ขนาด 4"x4 ม.</t>
  </si>
  <si>
    <t xml:space="preserve">   ต่ำ</t>
  </si>
  <si>
    <t xml:space="preserve">   ต้น</t>
  </si>
  <si>
    <t>จำนวน 200 ต้นขึ้นไป</t>
  </si>
  <si>
    <t>จำนวน 100-200 ต้น</t>
  </si>
  <si>
    <t>จำนวนไม่เกิน 100 ต้น</t>
  </si>
  <si>
    <t>และไม่น้อยกว่า 50 ต้น</t>
  </si>
  <si>
    <t xml:space="preserve">   3.2 ขนาด 5"x5 ม.</t>
  </si>
  <si>
    <t>จำนวน 200 ต้นขั้นไป</t>
  </si>
  <si>
    <t xml:space="preserve">   3.3 ขนาด 6"x6 ม.</t>
  </si>
  <si>
    <t>4. ค่าตอกเสาเข็มคอนกรีตในเขต กทม.</t>
  </si>
  <si>
    <t>ในต่างจังหวัดสืบราคาเอง</t>
  </si>
  <si>
    <t>ตอกโดยปั้นจั่น(น้อยกว่า</t>
  </si>
  <si>
    <t>25 ต้น สืบราคาเอง)</t>
  </si>
  <si>
    <t xml:space="preserve">   4.1 ขนาด 0.22x0.22x21 ม.</t>
  </si>
  <si>
    <t>จำนวน 100 ต้นขึ้นไป</t>
  </si>
  <si>
    <t>จำนวน 50-100 ต้น</t>
  </si>
  <si>
    <t>จำนวนไม่เกิน 50 ต้น</t>
  </si>
  <si>
    <t>และไม่น้อยกว่า 25 ต้น</t>
  </si>
  <si>
    <t xml:space="preserve">   4.2 ขนาด 0.30x0.30x21 ม.</t>
  </si>
  <si>
    <t xml:space="preserve">    ต้น</t>
  </si>
  <si>
    <t xml:space="preserve">   4.3 ขนาด 0.35x0.35x21 ม.</t>
  </si>
  <si>
    <t>จำนวนไม่เกิน 50 ต้นและไม่</t>
  </si>
  <si>
    <t>น้อยกว่า 25 ต้น(ตอกโดย</t>
  </si>
  <si>
    <t>ปั้นจั่น น้อยกว่า 25 ต้น</t>
  </si>
  <si>
    <t>สืบราคาเอง)</t>
  </si>
  <si>
    <t>5. ผสมและเทคอนกรีต</t>
  </si>
  <si>
    <t xml:space="preserve">   5.1 คอนกรีตหยาบ</t>
  </si>
  <si>
    <t xml:space="preserve">   5.2 คอนกรีตโครงสร้าง</t>
  </si>
  <si>
    <t>ทางเท้า ทางระบายน้ำ</t>
  </si>
  <si>
    <t>บ่อพัก ถนนภายในบริเวณ</t>
  </si>
  <si>
    <t>โครงสร้างและส่วนประกอบ</t>
  </si>
  <si>
    <t>อาคารชั้นเดียว</t>
  </si>
  <si>
    <t>อาคารหลายชั้น</t>
  </si>
  <si>
    <t>6. เทคอนกรีตผสมเสร็จ</t>
  </si>
  <si>
    <t>7. ใส่อิฐหักรองก้นหลุม</t>
  </si>
  <si>
    <t>กระทุ้งแน่น</t>
  </si>
  <si>
    <t>8. ใส่ทรายรองก้นหลุม</t>
  </si>
  <si>
    <t>9. ประกอบและติดตั้งแบบหล่อคอนกรีต</t>
  </si>
  <si>
    <t xml:space="preserve">   9.1 แบบหล่อทั่วไป</t>
  </si>
  <si>
    <t xml:space="preserve"> ตร.ม.</t>
  </si>
  <si>
    <t>จำนวนตั้งแต่ 5,000 ตร.ม.</t>
  </si>
  <si>
    <t>ขึ้นไป</t>
  </si>
  <si>
    <t>จำนวนน้อยกว่า 5,000 ตร.ม.</t>
  </si>
  <si>
    <t xml:space="preserve">   9.2 แบบหล่อคอนกรีตเปลือย</t>
  </si>
  <si>
    <t>ชนิดผิวเรียบ</t>
  </si>
  <si>
    <t>ชนิดผิวมีบัวลวดลาย</t>
  </si>
  <si>
    <t xml:space="preserve">   9.3 แบบหล่อที่ตั้งสูงเกินปกติ</t>
  </si>
  <si>
    <t>ท้องคานหรือท้องพื้นสูง</t>
  </si>
  <si>
    <t>ตั้งแต่ 5-7 ม.</t>
  </si>
  <si>
    <t>เกินกว่า 7 ม.</t>
  </si>
  <si>
    <t>10. ดัด ตัด และผูกเหล็กเส้นกลม</t>
  </si>
  <si>
    <t xml:space="preserve">   ตัน</t>
  </si>
  <si>
    <t>ปริมาณมากกว่า 100 ต้น</t>
  </si>
  <si>
    <t xml:space="preserve">      ผิวเรียบและผิวข้ออ้อย</t>
  </si>
  <si>
    <t>ปริมาณน้อยกว่า 100 ต้น</t>
  </si>
  <si>
    <t>11. ก่ออิฐมอญหนาครึ่งแผ่น</t>
  </si>
  <si>
    <t>รั้ว กำแพง</t>
  </si>
  <si>
    <t>ผนัง ราวระเบียงอาคาร</t>
  </si>
  <si>
    <t>12. ก่ออิฐมอญหนาเต็มแผ่น</t>
  </si>
  <si>
    <t>13. ก่อคอนกรีตบล๊อค</t>
  </si>
  <si>
    <t>14. ก่อวัสดุก่อ แต่งแนวหน้าเดียว</t>
  </si>
  <si>
    <t xml:space="preserve">      14.1 ก่ออิฐมอญ</t>
  </si>
  <si>
    <t xml:space="preserve">      14.2 ก่ออิฐอัด</t>
  </si>
  <si>
    <t xml:space="preserve">      14.3 ก่อคอนกรีตบล๊อค</t>
  </si>
  <si>
    <t>15. ตั้งคร่าวและตีฝาไม้</t>
  </si>
  <si>
    <t xml:space="preserve">      15.1 ฝาไม้เข้าลิ้น ตีด้านเดียว</t>
  </si>
  <si>
    <t>หน้าไม้กว้าง 5 นิ้วขึ้นไป</t>
  </si>
  <si>
    <t>หน้าไม้กว้างไม่ถึง 5 นิ้ว</t>
  </si>
  <si>
    <t>เข้าลิ้นเป็นลวดลาย</t>
  </si>
  <si>
    <t xml:space="preserve">      15.2 ฝาไม้เข้าลิ้น ตีสองด้าน</t>
  </si>
  <si>
    <t xml:space="preserve">      15.3 ฝาไม้ตีซ้อนเกล็ดหรือตีทับเกล็ด</t>
  </si>
  <si>
    <t>ไม้เนื้ออ่อน</t>
  </si>
  <si>
    <t>ไม้เนื้อแข็ง</t>
  </si>
  <si>
    <t>16. ตั้งเคร่าและตีฝาวัสดุแผ่นสำเร็จรูป</t>
  </si>
  <si>
    <t xml:space="preserve">      16.1 ไม้อัด ไม้อัดแผ่นเรียบซีโลเท็กซ์</t>
  </si>
  <si>
    <t>เฉลี่ยทุกขนาดความหนา</t>
  </si>
  <si>
    <t xml:space="preserve">              - ตีด้านเดียว</t>
  </si>
  <si>
    <t>กรุพอดีแผ่นไม่ต้องตัดต่อ</t>
  </si>
  <si>
    <t>มีการตัดต่อ</t>
  </si>
  <si>
    <t>ฝาลอยจากพื้น หรือกรุเป็นลวดลาย</t>
  </si>
  <si>
    <t xml:space="preserve">              - ตีสองด้าน</t>
  </si>
  <si>
    <t xml:space="preserve">      16.2 กระเบื้องซีเมนต์ใยหินแผ่นเรียบ</t>
  </si>
  <si>
    <t xml:space="preserve">              หนา 6 มม.และ 8 มม.เซลโลกรีต</t>
  </si>
  <si>
    <t xml:space="preserve">              - ตีหน้าเดียว</t>
  </si>
  <si>
    <t>17. ผนังบุด้วยกระเบื้อง</t>
  </si>
  <si>
    <t xml:space="preserve">      17.1 กระเบื้องเคลือบ</t>
  </si>
  <si>
    <t>ขนาดตั้งแต่ 6"x6" ขึ้นไป</t>
  </si>
  <si>
    <t>ขนาดเล็กกว่า 6"x6"</t>
  </si>
  <si>
    <t>มีบัวคว่ำบัวหงาย</t>
  </si>
  <si>
    <t xml:space="preserve">      17.2 กระเบื้องเซรามิค</t>
  </si>
  <si>
    <t>ขนาดตั้งแต่ 6"x6" หรือ</t>
  </si>
  <si>
    <t>4"x8" ขึ้นไป</t>
  </si>
  <si>
    <t>ขนาดเล็กกว่า 6"x6" หรือ</t>
  </si>
  <si>
    <t>4"x8" ลงมา</t>
  </si>
  <si>
    <t>ชนิดแผ่นไม่เป็นรูปสี่เหลี่ยม</t>
  </si>
  <si>
    <t xml:space="preserve">      17.3 กระเบื้องโมเสค</t>
  </si>
  <si>
    <t>ขนาดตั้งแต่ 2"x2" ขึ้นไป</t>
  </si>
  <si>
    <t>ขนาดเล็กกว่า 2"x2"</t>
  </si>
  <si>
    <t>18. ทำผิวผนังหินล้าง</t>
  </si>
  <si>
    <t>ไม่รวมปูนทราย</t>
  </si>
  <si>
    <t>19. ทำผิวผนังกรวดล้าง</t>
  </si>
  <si>
    <t>20. ทำผิวผนังทรายล้าง</t>
  </si>
  <si>
    <t>21. ฉาบปูนผนัง</t>
  </si>
  <si>
    <t>ฉาบปูนเรียบ</t>
  </si>
  <si>
    <t>ฉาบปูนถอนเกรียง</t>
  </si>
  <si>
    <t>ฉาบปูนแล้วสลัดปูน</t>
  </si>
  <si>
    <t>ฉาบปูนแล้วเซาะร่อง</t>
  </si>
  <si>
    <t>เพื่อการตกแต่ง</t>
  </si>
  <si>
    <t>22. ฉาบปูนทรายรองพื้นใช้ทำผิวหินล้าง</t>
  </si>
  <si>
    <t>ทำพื้น</t>
  </si>
  <si>
    <t xml:space="preserve">      หินขัด กรวดล้าง ทรายล้าง</t>
  </si>
  <si>
    <t>ทำข้างบันได ราวลูกกรง</t>
  </si>
  <si>
    <t>ราวระเบียง</t>
  </si>
  <si>
    <t>23. ฉาบปูนทรายรองพื้นใช้ทำผิว</t>
  </si>
  <si>
    <t>มีเนื้อที่ผิวรอบมากกว่า 1 ตร.ม.</t>
  </si>
  <si>
    <t>ต่อความยาว 1 ม.</t>
  </si>
  <si>
    <t xml:space="preserve">      ของ คาน เสา ครีบ</t>
  </si>
  <si>
    <t>มีเนื้อที่ผิวรอบน้อยกว่า 1 ตร.ม.</t>
  </si>
  <si>
    <t>24. ฉาบปูนเพดานเรียบ</t>
  </si>
  <si>
    <t>สูงไม่เกิน 3 ม.</t>
  </si>
  <si>
    <t>สูงตั้งแต่ 3 - 5 ม.</t>
  </si>
  <si>
    <t>สูงเกิน 5 ม.</t>
  </si>
  <si>
    <t>25. ฉาบปูนเรียบ เสา คาน</t>
  </si>
  <si>
    <t>26. ปูพื้นด้วยกระเบื้อง</t>
  </si>
  <si>
    <t xml:space="preserve">      26.1 กระเบื้องเคลือบ</t>
  </si>
  <si>
    <t xml:space="preserve">      26.2 กระเบื้องเซรามิค</t>
  </si>
  <si>
    <t xml:space="preserve">      26.3 กระเบื้องโมเสค</t>
  </si>
  <si>
    <t xml:space="preserve">      26.4 กระเบื้องหินขัด</t>
  </si>
  <si>
    <t>ขนาดตั้งแต่ 12"x12" ขึ้นไป</t>
  </si>
  <si>
    <t>ขนาดเล็กกว่า 12"x12"</t>
  </si>
  <si>
    <t>มีเนื้อที่น้อยกว่า 10 ตร.ม.</t>
  </si>
  <si>
    <t>27. ทำผิวพื้นหินขัดกับที่ หินสีขาว ดำ เทา รวมค่า</t>
  </si>
  <si>
    <t xml:space="preserve">      วัสดุและแรงงาน ไม่รวม ปูน ทรายรองพื้น</t>
  </si>
  <si>
    <t xml:space="preserve">      27.1 หินเบอร์ 3x3.5x4</t>
  </si>
  <si>
    <t>แบ่งแผ่นด้วยเส้นทองเหลือง</t>
  </si>
  <si>
    <t>แบ่งแผ่นด้วยเส้นพีวีซี</t>
  </si>
  <si>
    <t xml:space="preserve">      27.2 หินเบอร์ 2x2.5x3</t>
  </si>
  <si>
    <t xml:space="preserve">      27.3 เชิงผนังหินเกล็ด 3.5x4</t>
  </si>
  <si>
    <t xml:space="preserve"> เมตร</t>
  </si>
  <si>
    <t>สูงไม่เกิน 10 ซม.</t>
  </si>
  <si>
    <t>สูงเกิน 10 ซม.</t>
  </si>
  <si>
    <t xml:space="preserve">      27.4 บันไดหินเบอร์ 3x3.5x4</t>
  </si>
  <si>
    <t>ไม่มีจมูกบันได</t>
  </si>
  <si>
    <t>มีจมูกบันได</t>
  </si>
  <si>
    <t xml:space="preserve">      27.5 บันไดหินเบอร์ 2x3x3.5</t>
  </si>
  <si>
    <t xml:space="preserve">      27.6 ทับหลัง ราวระเบียง ราวบันได</t>
  </si>
  <si>
    <t>28. ทำผิวทรายล้างรวมค่าวัสดุและแรงงาน</t>
  </si>
  <si>
    <t xml:space="preserve">      ไม่รวมปูนทรายรองพื้น</t>
  </si>
  <si>
    <t xml:space="preserve">      28.1 พื้นทรายล้าง</t>
  </si>
  <si>
    <t xml:space="preserve">     28.2 บันไดหินล้าง</t>
  </si>
  <si>
    <t>29. ทำผิวปูนทราย</t>
  </si>
  <si>
    <t xml:space="preserve">      29.1 พื้น</t>
  </si>
  <si>
    <t>ขัดผิวหยาบ</t>
  </si>
  <si>
    <t>ขัดผิวมัน</t>
  </si>
  <si>
    <t xml:space="preserve">      29.2 ผนัง</t>
  </si>
  <si>
    <t>30. ติดตั้งคาน ตงและปูพื้นไม้</t>
  </si>
  <si>
    <t>พื้นไม้ไม่เข้าลิ้น</t>
  </si>
  <si>
    <t>พื้นไม้เข้าลิ้น</t>
  </si>
  <si>
    <t>31. ติดตั้งตง และปูพื้นไม้</t>
  </si>
  <si>
    <t>32. ติดตั้งเชิงผนังไม้</t>
  </si>
  <si>
    <t>สูงไม่เกิน 4 "</t>
  </si>
  <si>
    <t>33. ทำโครงหลังคาไม้</t>
  </si>
  <si>
    <t xml:space="preserve">      33.1 ทรงจั่วและทรงเพิงแหงน</t>
  </si>
  <si>
    <t>แปหรือระแนงระยะห่าง</t>
  </si>
  <si>
    <t>ตั้งแต่ 75 ซม. ขึ้นไป</t>
  </si>
  <si>
    <t>น้อยกว่า 75 ซม. ลงมา</t>
  </si>
  <si>
    <t xml:space="preserve">      33.2 ทรงปั้นหยา</t>
  </si>
  <si>
    <t xml:space="preserve">      33.3 ทรงไทย</t>
  </si>
  <si>
    <t>34 มุงกระเบื้องหลังคา</t>
  </si>
  <si>
    <t>ลอนคู่ ลูกฟูก สังกะสี</t>
  </si>
  <si>
    <t>วิบูลย์ศรี ซีแพคโมเนีย</t>
  </si>
  <si>
    <t>กระเบื้องดินเผา</t>
  </si>
  <si>
    <t>35. ทำฝ้าเพดาน</t>
  </si>
  <si>
    <t xml:space="preserve">      35.1 ไม้อัด ไม้อัดแผ่นเรียบ </t>
  </si>
  <si>
    <t xml:space="preserve">              ยิบซั่มบอร์ด ซีโลเท็กซ์</t>
  </si>
  <si>
    <t xml:space="preserve">              ทุกขนาดความหนา</t>
  </si>
  <si>
    <t xml:space="preserve">              - คร่าวไม้เนื้ออ่อน</t>
  </si>
  <si>
    <t>ระยะคร่าวตั้งแต่ 60x60 ซม.</t>
  </si>
  <si>
    <t>ระยะคร่าวน้อยกว่า 60x60 ซม.</t>
  </si>
  <si>
    <t xml:space="preserve">              - คร่าวไม้เนื้อแข็ง</t>
  </si>
  <si>
    <t xml:space="preserve">      35.2 กระเบื้องซีเมนต์ใยหินแผ่นเรียบ</t>
  </si>
  <si>
    <t xml:space="preserve">              หนา  4 มม.</t>
  </si>
  <si>
    <t xml:space="preserve">              -คร่าวไม้เนื้ออ่อน</t>
  </si>
  <si>
    <t xml:space="preserve">ระยะคร่าวตั้งแต่ 60x60 ซม. </t>
  </si>
  <si>
    <t xml:space="preserve">              -คร่าวไม้เนื้อแข็ง</t>
  </si>
  <si>
    <t xml:space="preserve">      35.3 กระเบื้องซีเมนต์ใยหินแผ่นเรียบ</t>
  </si>
  <si>
    <t xml:space="preserve">               หนา 6 มม.</t>
  </si>
  <si>
    <t xml:space="preserve">               -คร่าวไม้เนื้ออ่อน</t>
  </si>
  <si>
    <t xml:space="preserve">               -คร่าวไม้เนื้อแข็ง</t>
  </si>
  <si>
    <t xml:space="preserve">       35.4 ไม้</t>
  </si>
  <si>
    <t>36. ค่าติดตั้งเครื่องสุขภัณฑ์พร้อม</t>
  </si>
  <si>
    <t xml:space="preserve">       อุปกรณ์</t>
  </si>
  <si>
    <t xml:space="preserve">      36.1 ส้วมขนิดชักโครก</t>
  </si>
  <si>
    <t xml:space="preserve">   ชุด</t>
  </si>
  <si>
    <t xml:space="preserve">      36.2 ส้วมชนิดราดน้ำ</t>
  </si>
  <si>
    <t xml:space="preserve">   ที่</t>
  </si>
  <si>
    <t xml:space="preserve">      36.3 ที่ปัสสาวะชาย หญิง</t>
  </si>
  <si>
    <t xml:space="preserve">      36.4 อ่างล้างหน้า</t>
  </si>
  <si>
    <t xml:space="preserve">      36.5 ฝักบัว</t>
  </si>
  <si>
    <t xml:space="preserve">      36.6 ที่ใส่ม้วนกระดาษฝังผนัง</t>
  </si>
  <si>
    <t xml:space="preserve">   อัน</t>
  </si>
  <si>
    <t xml:space="preserve">      36.7 ที่ใส่สบู่ฝังผนัง</t>
  </si>
  <si>
    <t xml:space="preserve">      36.8 ชั้นวางของ</t>
  </si>
  <si>
    <t xml:space="preserve">      36.9 กระจกเงา</t>
  </si>
  <si>
    <t xml:space="preserve">  บาน</t>
  </si>
  <si>
    <t>37. ค่าแรงงานเดินท่อน้ำใช้ น้ำทิ้ง</t>
  </si>
  <si>
    <t xml:space="preserve">      ติดต่อจุดของเครื่องสุขภัณฑ์ต่อจุด</t>
  </si>
  <si>
    <t xml:space="preserve">      ก๊อกน้ำใช้และต่อจุดของรูน้ำทิ้ง</t>
  </si>
  <si>
    <t xml:space="preserve">   จุด</t>
  </si>
  <si>
    <t>มากกว่า 10 จุด</t>
  </si>
  <si>
    <t xml:space="preserve">      ที่พื้น</t>
  </si>
  <si>
    <t>น้อยกว่า 10 จุด</t>
  </si>
  <si>
    <t>38. ค่าทำวงกบประตู หน้าต่างและช่องแสง</t>
  </si>
  <si>
    <t>วงกบประตู</t>
  </si>
  <si>
    <t xml:space="preserve">      (ขนาดไม้ไม่เกิน 2"*4")</t>
  </si>
  <si>
    <t xml:space="preserve">   สูง </t>
  </si>
  <si>
    <t>วงกบหน้าต่าง</t>
  </si>
  <si>
    <t>39. ค่าติดตั้งวงกบประตู หน้าต่างและ</t>
  </si>
  <si>
    <t xml:space="preserve">       ช่องแสงไม้</t>
  </si>
  <si>
    <t>40. ค่าปรับและติดตั้งบานประตู-หน้าต่าง</t>
  </si>
  <si>
    <t>บานประตู</t>
  </si>
  <si>
    <t xml:space="preserve">      พร้อมอุปกรณ์(ไม่รวมกุญแจลูกบิด)</t>
  </si>
  <si>
    <t>บานหน้าต่าง</t>
  </si>
  <si>
    <t>41. ค่าติดตั้งกระจก</t>
  </si>
  <si>
    <t xml:space="preserve"> ลบ.ฟ.</t>
  </si>
  <si>
    <t>42. ค่าติดตั้งกุญแจลูกบิด</t>
  </si>
  <si>
    <t xml:space="preserve">43. ค่าทาสีต่าง ๆ </t>
  </si>
  <si>
    <t>มากกว่า 5,000 ตร.ม.</t>
  </si>
  <si>
    <t>(ทา 3 ครั้ง)</t>
  </si>
  <si>
    <t xml:space="preserve">น้อยกว่า 5,000 ตร.ม. </t>
  </si>
  <si>
    <t>44. เดินสายไฟ พร้อมติดตั้งดวงโคม</t>
  </si>
  <si>
    <t>อาคารไม้</t>
  </si>
  <si>
    <t xml:space="preserve">     และสวิทซ์</t>
  </si>
  <si>
    <t>อาคารตึก</t>
  </si>
  <si>
    <t>45. เดินสายไฟและติดตั้งเต้าเสียบ</t>
  </si>
  <si>
    <t>46. ค่ารื้อถอนอาคารและสิ่งปลูกสร้างต่าง ๆ</t>
  </si>
  <si>
    <t xml:space="preserve">  1. งานรื้อถอนโครงสร้าง ค.ส.ล.</t>
  </si>
  <si>
    <t>รื้อกอง</t>
  </si>
  <si>
    <t>รื้อขนไป</t>
  </si>
  <si>
    <t xml:space="preserve">  2. งานรื้อถอนโครงหลังคาไม้</t>
  </si>
  <si>
    <t xml:space="preserve">  3. งานรื้อถอนวัสดุมุงหลังคา</t>
  </si>
  <si>
    <t xml:space="preserve">  4. งานรื้อถอนผนังก่ออิฐฉาบปูนหนาครึ่งแผ่น</t>
  </si>
  <si>
    <t xml:space="preserve">  5. งานรื้อถอนผนังก่ออิฐฉาบปูนหนาเต็มแผ่น</t>
  </si>
  <si>
    <t xml:space="preserve">  6. งานรื้อถอนฝาไม้ยางพร้อมคร่าวฝา</t>
  </si>
  <si>
    <t xml:space="preserve">  7. งานรื้อถอนฝาไม้อัดบุ 2 ด้าน พร้อมคร่าวฝา</t>
  </si>
  <si>
    <t xml:space="preserve">  8. งานรื้อถอนฝ้าเพดานวัสดุแผ่น พร้อมคร่าวฝา</t>
  </si>
  <si>
    <t xml:space="preserve">  9. งานรื้อถอนพื้นไม้ พร้อมไม้ตงและคาน</t>
  </si>
  <si>
    <t xml:space="preserve"> 10. งานรื้อถอนพื้นไม้ พร้อมไม้ตง</t>
  </si>
  <si>
    <t xml:space="preserve"> 11. งานรื้อถอนบันไดไม้พร้อมราวลูกกรง</t>
  </si>
  <si>
    <t>ชั้น</t>
  </si>
  <si>
    <t xml:space="preserve"> 12. งานรื้อถอนราวลูกกรงบันไดหรือระเบียง </t>
  </si>
  <si>
    <t xml:space="preserve"> 13. งานรื้อถอนประตูพร้อมวงกบ 1 บาน</t>
  </si>
  <si>
    <t xml:space="preserve"> 14. งานรื้อถอนหน้าต่างพร้อมวงกบบาน</t>
  </si>
  <si>
    <t xml:space="preserve"> 15. งานรื้อถอนสุขภัณฑ์ ( ส้วม,อ่างล้างมือ )</t>
  </si>
  <si>
    <t xml:space="preserve"> 16. งานรื้อถอนดวงโคมพร้อมสายไฟฟ้า</t>
  </si>
  <si>
    <t xml:space="preserve"> 17. งานรื้อถอนพื้น ค.ส.ล. ที่นั่งบนดิน</t>
  </si>
  <si>
    <t xml:space="preserve"> 18. งานรื้อถอนรางระบายน้ำ ค.ส.ล.</t>
  </si>
  <si>
    <t xml:space="preserve"> 19. งานรื้อถอนรางระบายน้ำก่ออิฐฉาบปูน</t>
  </si>
  <si>
    <t xml:space="preserve"> 20. งานรื้อถอนบ่อพักน้ำทิ้ง</t>
  </si>
  <si>
    <t>บ่อ</t>
  </si>
  <si>
    <t xml:space="preserve"> 21. งานรื้อถอนพื้นปูกระเบื้อง</t>
  </si>
  <si>
    <t xml:space="preserve">หมายเหตุ     1. ค่าแรงงานที่อยู่นอกเหนือจากรายการที่กำหนดไว้นี้                                             </t>
  </si>
  <si>
    <t xml:space="preserve">                      ใช้คิดเหมารวม 30% - 37% ของยอดค่าวัสดุ                                            </t>
  </si>
  <si>
    <t xml:space="preserve">                  2. ค่าแรงงานของงานบางประเภทที่ไม่ได้กำหนดไว้ในบัญชีค่าแรงงานฯ                                                                              </t>
  </si>
  <si>
    <t xml:space="preserve">                      ฉบับนี้ให้ผู้ถอดแบบคำนวณราคากลางกำหนดเองตามความเหมาะสม                                   </t>
  </si>
  <si>
    <t xml:space="preserve">                      กับลักษณะงานและราคาค่าแรงงานในท้องถิ่นนั้น                                                    </t>
  </si>
  <si>
    <t>หน่วยเทคนิค................................................................................(ระบุ)</t>
  </si>
  <si>
    <t>หน่วยอื่นๆ...................................................................................(ระบุ)</t>
  </si>
  <si>
    <t>สถานที่ก่อสร้าง (โปรดแนบผังแสดงตำบลที่ก่อสร้างโดยสังเขป พร้อมภาพถ่าย)</t>
  </si>
  <si>
    <t xml:space="preserve">     ต้องทำถนนกว้างยาวประมาณ.............ม.</t>
  </si>
  <si>
    <t>แบบ สตก.๑</t>
  </si>
  <si>
    <t>(ระบุกำหนดรื้อถอนโดยประมาณ งานก่อสร้างชั่วคราวมีอายุการใช้งานไม่เกิน 
2 ปี)</t>
  </si>
  <si>
    <t>จัดหาวัสดุและใช้แรงงาน   
ของหน่วยดำเนินการ</t>
  </si>
  <si>
    <t>จัดหาวัสดุและใช้แรงงาน
ของหน่วยดำเนินการ</t>
  </si>
  <si>
    <t>จัดทำแบบเพื่อจัดจ้าง
เอกชนดำเนินการ</t>
  </si>
  <si>
    <t>จัดหาวัสดุและใช้แรงงาน 
ของหน่วยดำเนินการ</t>
  </si>
  <si>
    <t>(ระบุว่าสร้างอาคารหรือสิ่งก่อสร้างนี้เพื่ออะไร สนับสนุนการปฏิบัติงาน
หรือแผนงานของหน่วยอย่างไร)</t>
  </si>
  <si>
    <t>สถานที่ก่อสร้าง(โปรดแนบผังแสดงตำบลที่ก่อสร้างโดยสังเขป พร้อมภาพถ่าย)</t>
  </si>
  <si>
    <r>
      <t xml:space="preserve">ความต้องการระบบสาธารณูปโภคภายนอก และอุปกรณ์ประกอบอาคาร </t>
    </r>
    <r>
      <rPr>
        <sz val="16"/>
        <color indexed="8"/>
        <rFont val="TH SarabunPSK"/>
        <family val="2"/>
      </rPr>
      <t>(หากไม่มีไม่ต้องกรอก)</t>
    </r>
  </si>
  <si>
    <t>สามารถดาวน์โหลดแบบฟอร์มนี้ได้ที่ เว็บไซต์ ชย.ทร.  http://www.npdwebsite.net</t>
  </si>
  <si>
    <t>ชื่อ/ตำแหน่ง</t>
  </si>
  <si>
    <t>ผลการประสานงาน</t>
  </si>
  <si>
    <t>ลายมือชื่อ</t>
  </si>
  <si>
    <t>ว.ด.ป.</t>
  </si>
  <si>
    <t>หน่วยใช้ประโยชน์อาคารสิ่งก่อสร้าง</t>
  </si>
  <si>
    <t>สถาปนิก</t>
  </si>
  <si>
    <t>วิศวกรโยธา</t>
  </si>
  <si>
    <t>วิศวกรไฟฟ้า</t>
  </si>
  <si>
    <t>วิศวกรเครื่องกล</t>
  </si>
  <si>
    <t>วิศวกรสุขาภิบาล</t>
  </si>
  <si>
    <t>บันทึกการประสานงานกับหน่วยใช้ประโยชน์อาคารและสิ่งก่อสร้าง</t>
  </si>
  <si>
    <t>ผนวก</t>
  </si>
  <si>
    <t>แนบภาพสถานที่ก่อสร้างประกอบ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</si>
</sst>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87" formatCode="_(* #,##0.00_);_(* \(#,##0.00\);_(* &quot;-&quot;??_);_(@_)"/>
    <numFmt numFmtId="188" formatCode="\t0.0"/>
    <numFmt numFmtId="189" formatCode="#,##0.\-"/>
    <numFmt numFmtId="190" formatCode="_(* #,##0_);_(* \(#,##0\);_(* &quot;-&quot;??_);_(@_)"/>
    <numFmt numFmtId="191" formatCode="_(* #,##0.0_);_(* \(#,##0.0\);_(* &quot;-&quot;??_);_(@_)"/>
    <numFmt numFmtId="192" formatCode="_(* #,##0.0000_);_(* \(#,##0.0000\);_(* &quot;-&quot;??_);_(@_)"/>
    <numFmt numFmtId="193" formatCode="0.0000"/>
    <numFmt numFmtId="194" formatCode="_-* #,##0_-;\-* #,##0_-;_-* &quot;-&quot;??_-;_-@_-"/>
    <numFmt numFmtId="195" formatCode="0.0%"/>
    <numFmt numFmtId="196" formatCode="0.0"/>
    <numFmt numFmtId="197" formatCode="#,##0.0\ "/>
    <numFmt numFmtId="198" formatCode="#,##0.000000"/>
  </numFmts>
  <fonts count="42"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indexed="8"/>
      <name val="TH Sarabun New"/>
      <family val="2"/>
    </font>
    <font>
      <b/>
      <sz val="18"/>
      <name val="TH Sarabun New"/>
      <family val="2"/>
    </font>
    <font>
      <sz val="15"/>
      <name val="TH Sarabun New"/>
      <family val="2"/>
    </font>
    <font>
      <b/>
      <sz val="15"/>
      <color indexed="8"/>
      <name val="TH Sarabun New"/>
      <family val="2"/>
    </font>
    <font>
      <sz val="12"/>
      <name val="TH Sarabun New"/>
      <family val="2"/>
    </font>
    <font>
      <b/>
      <sz val="15"/>
      <name val="TH Sarabun New"/>
      <family val="2"/>
    </font>
    <font>
      <b/>
      <sz val="14"/>
      <name val="TH Sarabun Ne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name val="Cordia New"/>
      <family val="2"/>
    </font>
    <font>
      <sz val="18"/>
      <name val="TH Sarabun New"/>
      <family val="2"/>
    </font>
    <font>
      <sz val="16"/>
      <color indexed="12"/>
      <name val="TH Sarabun New"/>
      <family val="2"/>
    </font>
    <font>
      <b/>
      <sz val="14"/>
      <color indexed="10"/>
      <name val="TH Sarabun New"/>
      <family val="2"/>
    </font>
    <font>
      <b/>
      <sz val="16"/>
      <name val="TH Sarabun New"/>
      <family val="2"/>
    </font>
    <font>
      <b/>
      <u/>
      <sz val="14"/>
      <name val="TH Sarabun New"/>
      <family val="2"/>
    </font>
    <font>
      <sz val="14"/>
      <name val="Angsana New"/>
      <family val="1"/>
      <charset val="222"/>
    </font>
    <font>
      <sz val="12"/>
      <name val="EucrosiaUPC"/>
      <family val="1"/>
    </font>
    <font>
      <b/>
      <sz val="10"/>
      <name val="MS Sans Serif"/>
      <family val="2"/>
      <charset val="222"/>
    </font>
    <font>
      <sz val="10"/>
      <name val="Arial"/>
      <family val="2"/>
    </font>
    <font>
      <b/>
      <sz val="8"/>
      <name val="Arial "/>
    </font>
    <font>
      <b/>
      <sz val="8"/>
      <name val="Arial"/>
      <family val="2"/>
    </font>
    <font>
      <b/>
      <sz val="10"/>
      <name val="Arial"/>
      <family val="2"/>
    </font>
    <font>
      <b/>
      <u/>
      <sz val="8"/>
      <name val="Arial"/>
      <family val="2"/>
    </font>
    <font>
      <b/>
      <sz val="18"/>
      <name val="KodchiangUPC"/>
      <family val="1"/>
    </font>
    <font>
      <b/>
      <sz val="14"/>
      <name val="EucrosiaUPC"/>
      <family val="1"/>
    </font>
    <font>
      <b/>
      <sz val="12"/>
      <name val="EucrosiaUPC"/>
      <family val="1"/>
    </font>
    <font>
      <sz val="14"/>
      <name val="EucrosiaUPC"/>
      <family val="1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0"/>
      <color rgb="FF000000"/>
      <name val="MS Sans Serif"/>
      <family val="2"/>
      <charset val="222"/>
    </font>
    <font>
      <sz val="10"/>
      <color rgb="FF000000"/>
      <name val="MS Sans Serif"/>
      <family val="2"/>
      <charset val="222"/>
    </font>
    <font>
      <b/>
      <sz val="14"/>
      <color theme="1"/>
      <name val="TH Sarabun New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9"/>
      </patternFill>
    </fill>
    <fill>
      <patternFill patternType="gray0625">
        <fgColor indexed="11"/>
        <bgColor indexed="15"/>
      </patternFill>
    </fill>
    <fill>
      <patternFill patternType="lightGray">
        <fgColor indexed="16"/>
        <bgColor indexed="17"/>
      </patternFill>
    </fill>
    <fill>
      <patternFill patternType="lightGray">
        <fgColor indexed="13"/>
        <bgColor indexed="16"/>
      </patternFill>
    </fill>
    <fill>
      <patternFill patternType="gray0625">
        <fgColor indexed="13"/>
        <bgColor indexed="1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12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FFCC66"/>
      </right>
      <top/>
      <bottom style="thin">
        <color rgb="FFFFCC66"/>
      </bottom>
      <diagonal/>
    </border>
    <border>
      <left style="thin">
        <color rgb="FFFFCC66"/>
      </left>
      <right style="thin">
        <color rgb="FFFFCC66"/>
      </right>
      <top/>
      <bottom style="thin">
        <color rgb="FFFFCC66"/>
      </bottom>
      <diagonal/>
    </border>
    <border>
      <left style="thin">
        <color rgb="FFFFCC66"/>
      </left>
      <right style="thin">
        <color indexed="64"/>
      </right>
      <top/>
      <bottom style="thin">
        <color rgb="FFFFCC66"/>
      </bottom>
      <diagonal/>
    </border>
    <border>
      <left style="thin">
        <color indexed="64"/>
      </left>
      <right style="thin">
        <color rgb="FFFFCC66"/>
      </right>
      <top style="thin">
        <color rgb="FFFFCC66"/>
      </top>
      <bottom style="thin">
        <color rgb="FFFFCC66"/>
      </bottom>
      <diagonal/>
    </border>
    <border>
      <left style="thin">
        <color rgb="FFFFCC66"/>
      </left>
      <right style="thin">
        <color rgb="FFFFCC66"/>
      </right>
      <top style="thin">
        <color rgb="FFFFCC66"/>
      </top>
      <bottom style="thin">
        <color rgb="FFFFCC66"/>
      </bottom>
      <diagonal/>
    </border>
    <border>
      <left style="thin">
        <color rgb="FFFFCC66"/>
      </left>
      <right style="thin">
        <color indexed="64"/>
      </right>
      <top style="thin">
        <color rgb="FFFFCC66"/>
      </top>
      <bottom style="thin">
        <color rgb="FFFFCC66"/>
      </bottom>
      <diagonal/>
    </border>
    <border>
      <left style="thin">
        <color indexed="64"/>
      </left>
      <right style="thin">
        <color rgb="FFFFCC66"/>
      </right>
      <top style="thin">
        <color rgb="FFFFCC66"/>
      </top>
      <bottom style="thin">
        <color indexed="64"/>
      </bottom>
      <diagonal/>
    </border>
    <border>
      <left style="thin">
        <color rgb="FFFFCC66"/>
      </left>
      <right style="thin">
        <color rgb="FFFFCC66"/>
      </right>
      <top style="thin">
        <color rgb="FFFFCC66"/>
      </top>
      <bottom style="thin">
        <color indexed="64"/>
      </bottom>
      <diagonal/>
    </border>
    <border>
      <left style="thin">
        <color rgb="FFFFCC66"/>
      </left>
      <right style="thin">
        <color indexed="64"/>
      </right>
      <top style="thin">
        <color rgb="FFFFCC66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8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20" fillId="0" borderId="0"/>
    <xf numFmtId="0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2" fillId="0" borderId="0"/>
    <xf numFmtId="0" fontId="13" fillId="0" borderId="0"/>
  </cellStyleXfs>
  <cellXfs count="505">
    <xf numFmtId="0" fontId="0" fillId="0" borderId="0" xfId="0"/>
    <xf numFmtId="0" fontId="32" fillId="0" borderId="2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left" vertical="top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top" wrapText="1"/>
    </xf>
    <xf numFmtId="0" fontId="31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31" fillId="0" borderId="2" xfId="0" applyFont="1" applyBorder="1" applyAlignment="1">
      <alignment horizontal="center"/>
    </xf>
    <xf numFmtId="0" fontId="31" fillId="0" borderId="2" xfId="0" applyFont="1" applyBorder="1"/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/>
    </xf>
    <xf numFmtId="0" fontId="31" fillId="0" borderId="2" xfId="0" quotePrefix="1" applyFont="1" applyBorder="1" applyAlignment="1">
      <alignment horizontal="right"/>
    </xf>
    <xf numFmtId="0" fontId="32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 vertical="top" wrapText="1"/>
    </xf>
    <xf numFmtId="0" fontId="32" fillId="0" borderId="2" xfId="0" applyFont="1" applyBorder="1"/>
    <xf numFmtId="0" fontId="31" fillId="0" borderId="0" xfId="0" applyFont="1" applyBorder="1" applyAlignment="1">
      <alignment horizontal="center"/>
    </xf>
    <xf numFmtId="0" fontId="31" fillId="0" borderId="0" xfId="0" applyFont="1" applyBorder="1"/>
    <xf numFmtId="0" fontId="31" fillId="0" borderId="8" xfId="0" applyFont="1" applyBorder="1" applyAlignment="1">
      <alignment horizontal="center"/>
    </xf>
    <xf numFmtId="0" fontId="31" fillId="0" borderId="8" xfId="0" applyFont="1" applyBorder="1"/>
    <xf numFmtId="0" fontId="31" fillId="0" borderId="9" xfId="0" applyFont="1" applyBorder="1"/>
    <xf numFmtId="0" fontId="32" fillId="0" borderId="4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8" xfId="0" applyFont="1" applyBorder="1" applyAlignment="1">
      <alignment horizontal="right"/>
    </xf>
    <xf numFmtId="0" fontId="31" fillId="0" borderId="9" xfId="0" applyFont="1" applyBorder="1" applyAlignment="1">
      <alignment horizontal="right"/>
    </xf>
    <xf numFmtId="0" fontId="31" fillId="0" borderId="2" xfId="0" applyFont="1" applyBorder="1" applyAlignment="1">
      <alignment horizontal="center" vertical="top"/>
    </xf>
    <xf numFmtId="0" fontId="31" fillId="0" borderId="2" xfId="0" applyFont="1" applyBorder="1" applyAlignment="1">
      <alignment horizontal="left" vertical="top"/>
    </xf>
    <xf numFmtId="0" fontId="32" fillId="0" borderId="2" xfId="0" applyFont="1" applyBorder="1" applyAlignment="1">
      <alignment horizontal="center" vertical="top" wrapText="1"/>
    </xf>
    <xf numFmtId="0" fontId="31" fillId="0" borderId="0" xfId="0" applyFont="1"/>
    <xf numFmtId="0" fontId="31" fillId="0" borderId="0" xfId="0" applyFont="1"/>
    <xf numFmtId="0" fontId="31" fillId="0" borderId="8" xfId="0" applyFont="1" applyBorder="1" applyAlignment="1">
      <alignment horizontal="center" vertical="top"/>
    </xf>
    <xf numFmtId="0" fontId="31" fillId="0" borderId="2" xfId="0" applyFont="1" applyBorder="1" applyAlignment="1">
      <alignment horizontal="left"/>
    </xf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top" wrapText="1"/>
    </xf>
    <xf numFmtId="0" fontId="31" fillId="0" borderId="2" xfId="0" applyFont="1" applyBorder="1"/>
    <xf numFmtId="0" fontId="32" fillId="0" borderId="2" xfId="0" applyFont="1" applyBorder="1" applyAlignment="1">
      <alignment horizontal="center" vertical="top" wrapText="1"/>
    </xf>
    <xf numFmtId="0" fontId="31" fillId="0" borderId="2" xfId="0" applyFont="1" applyBorder="1"/>
    <xf numFmtId="0" fontId="31" fillId="0" borderId="0" xfId="0" applyFont="1"/>
    <xf numFmtId="0" fontId="31" fillId="0" borderId="0" xfId="0" applyFont="1" applyBorder="1"/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top"/>
    </xf>
    <xf numFmtId="0" fontId="31" fillId="0" borderId="2" xfId="0" quotePrefix="1" applyFont="1" applyBorder="1" applyAlignment="1">
      <alignment horizontal="right"/>
    </xf>
    <xf numFmtId="0" fontId="3" fillId="0" borderId="7" xfId="2" applyFont="1" applyBorder="1"/>
    <xf numFmtId="0" fontId="3" fillId="0" borderId="0" xfId="2" applyFont="1"/>
    <xf numFmtId="0" fontId="5" fillId="0" borderId="0" xfId="2" applyFont="1" applyAlignment="1">
      <alignment horizontal="left"/>
    </xf>
    <xf numFmtId="0" fontId="6" fillId="0" borderId="0" xfId="2" applyFont="1" applyAlignment="1">
      <alignment vertical="center"/>
    </xf>
    <xf numFmtId="189" fontId="6" fillId="0" borderId="0" xfId="1" applyNumberFormat="1" applyFont="1" applyAlignment="1">
      <alignment vertical="center"/>
    </xf>
    <xf numFmtId="0" fontId="8" fillId="0" borderId="0" xfId="2" applyFont="1" applyAlignment="1">
      <alignment horizontal="right"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189" fontId="6" fillId="0" borderId="2" xfId="1" applyNumberFormat="1" applyFont="1" applyBorder="1" applyAlignment="1">
      <alignment horizontal="right" vertical="center"/>
    </xf>
    <xf numFmtId="189" fontId="6" fillId="0" borderId="2" xfId="1" applyNumberFormat="1" applyFont="1" applyBorder="1" applyAlignment="1">
      <alignment vertical="center"/>
    </xf>
    <xf numFmtId="189" fontId="6" fillId="0" borderId="3" xfId="1" applyNumberFormat="1" applyFont="1" applyBorder="1" applyAlignment="1">
      <alignment horizontal="center" vertical="center"/>
    </xf>
    <xf numFmtId="0" fontId="6" fillId="0" borderId="2" xfId="2" quotePrefix="1" applyFont="1" applyBorder="1" applyAlignment="1">
      <alignment horizontal="center" vertical="center"/>
    </xf>
    <xf numFmtId="189" fontId="6" fillId="0" borderId="3" xfId="1" applyNumberFormat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190" fontId="6" fillId="2" borderId="6" xfId="1" applyNumberFormat="1" applyFont="1" applyFill="1" applyBorder="1" applyAlignment="1">
      <alignment horizontal="center" vertical="center"/>
    </xf>
    <xf numFmtId="190" fontId="6" fillId="0" borderId="6" xfId="1" applyNumberFormat="1" applyFont="1" applyBorder="1" applyAlignment="1">
      <alignment horizontal="center" vertical="center"/>
    </xf>
    <xf numFmtId="0" fontId="6" fillId="0" borderId="12" xfId="2" quotePrefix="1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189" fontId="6" fillId="0" borderId="14" xfId="1" applyNumberFormat="1" applyFont="1" applyBorder="1" applyAlignment="1">
      <alignment horizontal="right" vertical="center"/>
    </xf>
    <xf numFmtId="189" fontId="6" fillId="0" borderId="14" xfId="1" applyNumberFormat="1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5" xfId="2" applyFont="1" applyBorder="1" applyAlignment="1">
      <alignment horizontal="right" vertical="center"/>
    </xf>
    <xf numFmtId="189" fontId="9" fillId="0" borderId="14" xfId="1" applyNumberFormat="1" applyFont="1" applyBorder="1" applyAlignment="1">
      <alignment horizontal="right" vertical="center"/>
    </xf>
    <xf numFmtId="0" fontId="6" fillId="0" borderId="16" xfId="2" quotePrefix="1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189" fontId="9" fillId="0" borderId="18" xfId="1" applyNumberFormat="1" applyFont="1" applyBorder="1" applyAlignment="1">
      <alignment vertical="center"/>
    </xf>
    <xf numFmtId="189" fontId="6" fillId="0" borderId="19" xfId="1" applyNumberFormat="1" applyFont="1" applyBorder="1" applyAlignment="1">
      <alignment horizontal="right" vertical="center"/>
    </xf>
    <xf numFmtId="189" fontId="3" fillId="0" borderId="0" xfId="1" applyNumberFormat="1" applyFont="1"/>
    <xf numFmtId="0" fontId="3" fillId="0" borderId="0" xfId="2" applyFont="1" applyAlignment="1">
      <alignment vertical="center"/>
    </xf>
    <xf numFmtId="189" fontId="10" fillId="0" borderId="0" xfId="1" applyNumberFormat="1" applyFont="1" applyAlignment="1">
      <alignment vertical="center"/>
    </xf>
    <xf numFmtId="189" fontId="10" fillId="0" borderId="0" xfId="1" applyNumberFormat="1" applyFont="1" applyBorder="1" applyAlignment="1">
      <alignment vertical="center"/>
    </xf>
    <xf numFmtId="189" fontId="3" fillId="0" borderId="0" xfId="1" applyNumberFormat="1" applyFont="1" applyBorder="1" applyAlignment="1">
      <alignment vertical="center"/>
    </xf>
    <xf numFmtId="189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9" fontId="3" fillId="0" borderId="0" xfId="1" applyNumberFormat="1" applyFont="1" applyBorder="1" applyAlignment="1">
      <alignment horizontal="center" vertical="center"/>
    </xf>
    <xf numFmtId="0" fontId="3" fillId="0" borderId="20" xfId="2" applyFont="1" applyBorder="1" applyAlignment="1">
      <alignment vertical="center"/>
    </xf>
    <xf numFmtId="189" fontId="3" fillId="0" borderId="0" xfId="1" applyNumberFormat="1" applyFont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4" fillId="0" borderId="20" xfId="2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Border="1" applyAlignment="1">
      <alignment vertical="center"/>
    </xf>
    <xf numFmtId="1" fontId="3" fillId="0" borderId="0" xfId="1" applyNumberFormat="1" applyFont="1" applyBorder="1" applyAlignment="1">
      <alignment vertical="center"/>
    </xf>
    <xf numFmtId="0" fontId="3" fillId="0" borderId="0" xfId="7" applyFont="1"/>
    <xf numFmtId="0" fontId="3" fillId="0" borderId="0" xfId="7" applyFont="1" applyAlignment="1">
      <alignment horizontal="center"/>
    </xf>
    <xf numFmtId="0" fontId="3" fillId="0" borderId="0" xfId="2" applyFont="1" applyBorder="1"/>
    <xf numFmtId="0" fontId="14" fillId="0" borderId="0" xfId="7" applyFont="1" applyBorder="1"/>
    <xf numFmtId="0" fontId="14" fillId="0" borderId="0" xfId="2" applyFont="1" applyBorder="1"/>
    <xf numFmtId="0" fontId="2" fillId="0" borderId="0" xfId="2" applyFont="1" applyAlignment="1">
      <alignment vertical="center"/>
    </xf>
    <xf numFmtId="189" fontId="2" fillId="0" borderId="0" xfId="1" applyNumberFormat="1" applyFont="1" applyAlignment="1">
      <alignment horizontal="left" vertical="center"/>
    </xf>
    <xf numFmtId="0" fontId="3" fillId="0" borderId="0" xfId="7" applyFont="1" applyBorder="1"/>
    <xf numFmtId="0" fontId="3" fillId="0" borderId="0" xfId="7" applyFont="1" applyBorder="1" applyAlignment="1">
      <alignment horizontal="center"/>
    </xf>
    <xf numFmtId="0" fontId="3" fillId="0" borderId="21" xfId="7" applyFont="1" applyBorder="1" applyAlignment="1">
      <alignment horizontal="left"/>
    </xf>
    <xf numFmtId="0" fontId="3" fillId="0" borderId="2" xfId="2" quotePrefix="1" applyFont="1" applyBorder="1" applyAlignment="1">
      <alignment horizontal="center"/>
    </xf>
    <xf numFmtId="0" fontId="3" fillId="0" borderId="2" xfId="2" applyFont="1" applyBorder="1" applyAlignment="1">
      <alignment horizontal="left"/>
    </xf>
    <xf numFmtId="189" fontId="3" fillId="0" borderId="2" xfId="1" applyNumberFormat="1" applyFont="1" applyBorder="1" applyAlignment="1">
      <alignment horizontal="right"/>
    </xf>
    <xf numFmtId="0" fontId="3" fillId="0" borderId="4" xfId="1" applyNumberFormat="1" applyFont="1" applyBorder="1"/>
    <xf numFmtId="0" fontId="3" fillId="0" borderId="3" xfId="2" applyFont="1" applyBorder="1"/>
    <xf numFmtId="191" fontId="15" fillId="3" borderId="2" xfId="1" applyNumberFormat="1" applyFont="1" applyFill="1" applyBorder="1" applyAlignment="1" applyProtection="1">
      <alignment vertical="center"/>
      <protection locked="0"/>
    </xf>
    <xf numFmtId="192" fontId="2" fillId="4" borderId="2" xfId="1" applyNumberFormat="1" applyFont="1" applyFill="1" applyBorder="1" applyAlignment="1" applyProtection="1">
      <alignment horizontal="center" vertical="center"/>
    </xf>
    <xf numFmtId="0" fontId="3" fillId="0" borderId="2" xfId="2" applyFont="1" applyBorder="1" applyAlignment="1">
      <alignment horizontal="center"/>
    </xf>
    <xf numFmtId="189" fontId="3" fillId="0" borderId="2" xfId="1" applyNumberFormat="1" applyFont="1" applyBorder="1"/>
    <xf numFmtId="0" fontId="3" fillId="0" borderId="2" xfId="2" applyFont="1" applyBorder="1"/>
    <xf numFmtId="189" fontId="3" fillId="0" borderId="2" xfId="1" applyNumberFormat="1" applyFont="1" applyBorder="1" applyAlignment="1">
      <alignment horizontal="right" vertical="center"/>
    </xf>
    <xf numFmtId="0" fontId="3" fillId="0" borderId="0" xfId="2" applyFont="1" applyAlignment="1" applyProtection="1">
      <alignment vertical="center"/>
    </xf>
    <xf numFmtId="0" fontId="10" fillId="0" borderId="2" xfId="2" applyFont="1" applyBorder="1" applyAlignment="1">
      <alignment horizontal="center"/>
    </xf>
    <xf numFmtId="193" fontId="3" fillId="0" borderId="4" xfId="1" applyNumberFormat="1" applyFont="1" applyBorder="1"/>
    <xf numFmtId="189" fontId="3" fillId="0" borderId="22" xfId="1" applyNumberFormat="1" applyFont="1" applyBorder="1"/>
    <xf numFmtId="0" fontId="3" fillId="0" borderId="2" xfId="7" applyFont="1" applyBorder="1" applyAlignment="1">
      <alignment horizontal="center"/>
    </xf>
    <xf numFmtId="0" fontId="3" fillId="0" borderId="2" xfId="7" applyFont="1" applyBorder="1"/>
    <xf numFmtId="190" fontId="3" fillId="0" borderId="2" xfId="5" applyNumberFormat="1" applyFont="1" applyBorder="1" applyAlignment="1">
      <alignment horizontal="center"/>
    </xf>
    <xf numFmtId="193" fontId="3" fillId="0" borderId="4" xfId="7" applyNumberFormat="1" applyFont="1" applyBorder="1" applyAlignment="1">
      <alignment horizontal="center"/>
    </xf>
    <xf numFmtId="0" fontId="3" fillId="0" borderId="10" xfId="7" applyFont="1" applyBorder="1"/>
    <xf numFmtId="0" fontId="3" fillId="0" borderId="10" xfId="7" applyFont="1" applyBorder="1" applyAlignment="1">
      <alignment horizontal="center"/>
    </xf>
    <xf numFmtId="190" fontId="3" fillId="0" borderId="3" xfId="7" applyNumberFormat="1" applyFont="1" applyBorder="1"/>
    <xf numFmtId="190" fontId="3" fillId="4" borderId="2" xfId="1" applyNumberFormat="1" applyFont="1" applyFill="1" applyBorder="1" applyAlignment="1" applyProtection="1">
      <alignment vertical="center"/>
    </xf>
    <xf numFmtId="193" fontId="3" fillId="4" borderId="2" xfId="2" applyNumberFormat="1" applyFont="1" applyFill="1" applyBorder="1" applyAlignment="1" applyProtection="1">
      <alignment vertical="center"/>
    </xf>
    <xf numFmtId="0" fontId="3" fillId="0" borderId="3" xfId="7" applyFont="1" applyBorder="1"/>
    <xf numFmtId="0" fontId="3" fillId="0" borderId="5" xfId="7" applyFont="1" applyBorder="1" applyAlignment="1">
      <alignment horizontal="center"/>
    </xf>
    <xf numFmtId="9" fontId="3" fillId="2" borderId="10" xfId="7" applyNumberFormat="1" applyFont="1" applyFill="1" applyBorder="1" applyAlignment="1">
      <alignment horizontal="center"/>
    </xf>
    <xf numFmtId="190" fontId="3" fillId="0" borderId="23" xfId="5" applyNumberFormat="1" applyFont="1" applyBorder="1"/>
    <xf numFmtId="0" fontId="3" fillId="0" borderId="3" xfId="7" applyFont="1" applyBorder="1" applyAlignment="1">
      <alignment horizontal="center"/>
    </xf>
    <xf numFmtId="194" fontId="3" fillId="0" borderId="23" xfId="5" applyNumberFormat="1" applyFont="1" applyBorder="1"/>
    <xf numFmtId="193" fontId="16" fillId="4" borderId="2" xfId="2" applyNumberFormat="1" applyFont="1" applyFill="1" applyBorder="1" applyAlignment="1" applyProtection="1">
      <alignment vertical="center"/>
    </xf>
    <xf numFmtId="0" fontId="3" fillId="0" borderId="22" xfId="7" applyFont="1" applyBorder="1"/>
    <xf numFmtId="0" fontId="3" fillId="0" borderId="23" xfId="7" applyFont="1" applyBorder="1" applyAlignment="1">
      <alignment horizontal="center"/>
    </xf>
    <xf numFmtId="0" fontId="3" fillId="0" borderId="21" xfId="7" applyFont="1" applyBorder="1" applyAlignment="1"/>
    <xf numFmtId="189" fontId="10" fillId="0" borderId="2" xfId="1" applyNumberFormat="1" applyFont="1" applyBorder="1" applyAlignment="1">
      <alignment horizontal="right" vertical="center"/>
    </xf>
    <xf numFmtId="190" fontId="3" fillId="2" borderId="11" xfId="5" applyNumberFormat="1" applyFont="1" applyFill="1" applyBorder="1"/>
    <xf numFmtId="0" fontId="3" fillId="0" borderId="0" xfId="7" applyFont="1" applyBorder="1" applyAlignment="1"/>
    <xf numFmtId="0" fontId="10" fillId="0" borderId="0" xfId="7" applyFont="1" applyBorder="1" applyAlignment="1">
      <alignment horizontal="left"/>
    </xf>
    <xf numFmtId="0" fontId="10" fillId="0" borderId="0" xfId="7" applyFont="1" applyBorder="1" applyAlignment="1"/>
    <xf numFmtId="0" fontId="3" fillId="0" borderId="0" xfId="7" applyFont="1" applyAlignment="1">
      <alignment vertical="center"/>
    </xf>
    <xf numFmtId="0" fontId="17" fillId="0" borderId="0" xfId="7" applyFont="1" applyBorder="1" applyAlignment="1">
      <alignment horizontal="centerContinuous" vertical="center"/>
    </xf>
    <xf numFmtId="0" fontId="3" fillId="0" borderId="0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14" fillId="0" borderId="21" xfId="7" applyFont="1" applyBorder="1"/>
    <xf numFmtId="0" fontId="14" fillId="0" borderId="21" xfId="2" applyFont="1" applyBorder="1"/>
    <xf numFmtId="0" fontId="2" fillId="0" borderId="0" xfId="2" applyFont="1"/>
    <xf numFmtId="189" fontId="2" fillId="0" borderId="0" xfId="1" applyNumberFormat="1" applyFont="1" applyAlignment="1">
      <alignment horizontal="left"/>
    </xf>
    <xf numFmtId="0" fontId="3" fillId="0" borderId="21" xfId="2" applyFont="1" applyBorder="1"/>
    <xf numFmtId="0" fontId="3" fillId="2" borderId="2" xfId="2" applyFont="1" applyFill="1" applyBorder="1"/>
    <xf numFmtId="193" fontId="3" fillId="0" borderId="4" xfId="1" applyNumberFormat="1" applyFont="1" applyBorder="1" applyAlignment="1">
      <alignment horizontal="center"/>
    </xf>
    <xf numFmtId="189" fontId="3" fillId="0" borderId="22" xfId="1" applyNumberFormat="1" applyFont="1" applyBorder="1" applyAlignment="1">
      <alignment horizontal="center"/>
    </xf>
    <xf numFmtId="194" fontId="3" fillId="2" borderId="2" xfId="2" applyNumberFormat="1" applyFont="1" applyFill="1" applyBorder="1" applyAlignment="1">
      <alignment horizontal="center"/>
    </xf>
    <xf numFmtId="193" fontId="3" fillId="4" borderId="2" xfId="2" applyNumberFormat="1" applyFont="1" applyFill="1" applyBorder="1"/>
    <xf numFmtId="9" fontId="4" fillId="2" borderId="10" xfId="7" applyNumberFormat="1" applyFont="1" applyFill="1" applyBorder="1" applyAlignment="1">
      <alignment horizontal="center"/>
    </xf>
    <xf numFmtId="195" fontId="3" fillId="0" borderId="2" xfId="7" applyNumberFormat="1" applyFont="1" applyBorder="1" applyAlignment="1">
      <alignment horizontal="right"/>
    </xf>
    <xf numFmtId="9" fontId="3" fillId="0" borderId="10" xfId="7" applyNumberFormat="1" applyFont="1" applyBorder="1" applyAlignment="1">
      <alignment horizontal="center"/>
    </xf>
    <xf numFmtId="9" fontId="3" fillId="0" borderId="2" xfId="7" applyNumberFormat="1" applyFont="1" applyBorder="1" applyAlignment="1">
      <alignment horizontal="right"/>
    </xf>
    <xf numFmtId="190" fontId="10" fillId="2" borderId="8" xfId="5" applyNumberFormat="1" applyFont="1" applyFill="1" applyBorder="1" applyAlignment="1"/>
    <xf numFmtId="194" fontId="16" fillId="5" borderId="24" xfId="2" applyNumberFormat="1" applyFont="1" applyFill="1" applyBorder="1" applyAlignment="1">
      <alignment horizontal="center"/>
    </xf>
    <xf numFmtId="0" fontId="3" fillId="0" borderId="7" xfId="2" applyFont="1" applyFill="1" applyBorder="1"/>
    <xf numFmtId="0" fontId="3" fillId="0" borderId="7" xfId="2" applyFont="1" applyFill="1" applyBorder="1" applyAlignment="1">
      <alignment horizontal="left"/>
    </xf>
    <xf numFmtId="0" fontId="10" fillId="0" borderId="7" xfId="2" applyFont="1" applyFill="1" applyBorder="1" applyAlignment="1">
      <alignment horizontal="left"/>
    </xf>
    <xf numFmtId="0" fontId="17" fillId="0" borderId="7" xfId="2" applyFont="1" applyFill="1" applyBorder="1" applyAlignment="1">
      <alignment horizontal="left"/>
    </xf>
    <xf numFmtId="0" fontId="2" fillId="0" borderId="10" xfId="2" applyFont="1" applyFill="1" applyBorder="1" applyAlignment="1">
      <alignment horizontal="left"/>
    </xf>
    <xf numFmtId="0" fontId="10" fillId="0" borderId="6" xfId="2" applyFont="1" applyFill="1" applyBorder="1" applyAlignment="1"/>
    <xf numFmtId="0" fontId="3" fillId="0" borderId="0" xfId="2" applyFont="1" applyFill="1"/>
    <xf numFmtId="0" fontId="10" fillId="0" borderId="3" xfId="2" applyFont="1" applyFill="1" applyBorder="1" applyAlignment="1">
      <alignment horizontal="center"/>
    </xf>
    <xf numFmtId="189" fontId="10" fillId="0" borderId="2" xfId="1" applyNumberFormat="1" applyFont="1" applyFill="1" applyBorder="1" applyAlignment="1">
      <alignment horizontal="center"/>
    </xf>
    <xf numFmtId="189" fontId="10" fillId="0" borderId="5" xfId="1" applyNumberFormat="1" applyFont="1" applyFill="1" applyBorder="1" applyAlignment="1">
      <alignment horizontal="center"/>
    </xf>
    <xf numFmtId="0" fontId="3" fillId="0" borderId="2" xfId="2" applyFont="1" applyFill="1" applyBorder="1"/>
    <xf numFmtId="0" fontId="18" fillId="0" borderId="2" xfId="2" applyFont="1" applyBorder="1"/>
    <xf numFmtId="3" fontId="3" fillId="0" borderId="2" xfId="1" applyNumberFormat="1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189" fontId="3" fillId="0" borderId="2" xfId="1" applyNumberFormat="1" applyFont="1" applyBorder="1" applyAlignment="1">
      <alignment horizontal="center"/>
    </xf>
    <xf numFmtId="0" fontId="3" fillId="0" borderId="4" xfId="2" applyFont="1" applyFill="1" applyBorder="1"/>
    <xf numFmtId="189" fontId="3" fillId="0" borderId="5" xfId="2" applyNumberFormat="1" applyFont="1" applyFill="1" applyBorder="1"/>
    <xf numFmtId="0" fontId="3" fillId="0" borderId="2" xfId="2" quotePrefix="1" applyFont="1" applyBorder="1"/>
    <xf numFmtId="189" fontId="3" fillId="0" borderId="3" xfId="1" applyNumberFormat="1" applyFont="1" applyBorder="1" applyAlignment="1">
      <alignment horizontal="right"/>
    </xf>
    <xf numFmtId="0" fontId="3" fillId="0" borderId="2" xfId="2" applyFont="1" applyFill="1" applyBorder="1" applyAlignment="1">
      <alignment horizontal="center"/>
    </xf>
    <xf numFmtId="189" fontId="3" fillId="0" borderId="3" xfId="1" applyNumberFormat="1" applyFont="1" applyBorder="1"/>
    <xf numFmtId="4" fontId="3" fillId="0" borderId="2" xfId="1" applyNumberFormat="1" applyFont="1" applyBorder="1" applyAlignment="1">
      <alignment horizontal="center"/>
    </xf>
    <xf numFmtId="0" fontId="18" fillId="0" borderId="2" xfId="2" applyFont="1" applyFill="1" applyBorder="1"/>
    <xf numFmtId="3" fontId="3" fillId="0" borderId="2" xfId="2" applyNumberFormat="1" applyFont="1" applyFill="1" applyBorder="1" applyAlignment="1">
      <alignment horizontal="center"/>
    </xf>
    <xf numFmtId="189" fontId="3" fillId="0" borderId="2" xfId="1" applyNumberFormat="1" applyFont="1" applyFill="1" applyBorder="1" applyAlignment="1">
      <alignment horizontal="right"/>
    </xf>
    <xf numFmtId="0" fontId="3" fillId="0" borderId="2" xfId="2" applyFont="1" applyFill="1" applyBorder="1" applyAlignment="1">
      <alignment shrinkToFit="1"/>
    </xf>
    <xf numFmtId="189" fontId="3" fillId="0" borderId="2" xfId="1" applyNumberFormat="1" applyFont="1" applyFill="1" applyBorder="1" applyAlignment="1"/>
    <xf numFmtId="196" fontId="3" fillId="0" borderId="2" xfId="2" applyNumberFormat="1" applyFont="1" applyFill="1" applyBorder="1" applyAlignment="1">
      <alignment horizontal="center"/>
    </xf>
    <xf numFmtId="189" fontId="3" fillId="0" borderId="2" xfId="1" applyNumberFormat="1" applyFont="1" applyFill="1" applyBorder="1" applyAlignment="1">
      <alignment horizontal="center"/>
    </xf>
    <xf numFmtId="0" fontId="3" fillId="0" borderId="11" xfId="2" applyFont="1" applyFill="1" applyBorder="1"/>
    <xf numFmtId="0" fontId="3" fillId="0" borderId="3" xfId="2" applyFont="1" applyFill="1" applyBorder="1"/>
    <xf numFmtId="0" fontId="10" fillId="0" borderId="4" xfId="2" quotePrefix="1" applyFont="1" applyFill="1" applyBorder="1" applyAlignment="1">
      <alignment horizontal="center"/>
    </xf>
    <xf numFmtId="3" fontId="3" fillId="0" borderId="7" xfId="1" applyNumberFormat="1" applyFont="1" applyFill="1" applyBorder="1" applyAlignment="1">
      <alignment horizontal="center"/>
    </xf>
    <xf numFmtId="0" fontId="3" fillId="0" borderId="7" xfId="2" applyFont="1" applyFill="1" applyBorder="1" applyAlignment="1">
      <alignment horizontal="center"/>
    </xf>
    <xf numFmtId="189" fontId="3" fillId="0" borderId="7" xfId="1" applyNumberFormat="1" applyFont="1" applyFill="1" applyBorder="1"/>
    <xf numFmtId="189" fontId="3" fillId="0" borderId="7" xfId="1" applyNumberFormat="1" applyFont="1" applyFill="1" applyBorder="1" applyAlignment="1">
      <alignment horizontal="right"/>
    </xf>
    <xf numFmtId="189" fontId="10" fillId="2" borderId="7" xfId="1" applyNumberFormat="1" applyFont="1" applyFill="1" applyBorder="1" applyAlignment="1">
      <alignment horizontal="right"/>
    </xf>
    <xf numFmtId="189" fontId="3" fillId="0" borderId="7" xfId="1" applyNumberFormat="1" applyFont="1" applyFill="1" applyBorder="1" applyAlignment="1">
      <alignment horizontal="center"/>
    </xf>
    <xf numFmtId="0" fontId="3" fillId="0" borderId="25" xfId="2" applyFont="1" applyFill="1" applyBorder="1"/>
    <xf numFmtId="189" fontId="10" fillId="0" borderId="26" xfId="2" applyNumberFormat="1" applyFont="1" applyFill="1" applyBorder="1"/>
    <xf numFmtId="0" fontId="3" fillId="0" borderId="4" xfId="2" applyFont="1" applyBorder="1"/>
    <xf numFmtId="0" fontId="3" fillId="0" borderId="11" xfId="2" applyFont="1" applyBorder="1"/>
    <xf numFmtId="0" fontId="6" fillId="0" borderId="0" xfId="2" applyFont="1" applyBorder="1" applyAlignment="1">
      <alignment vertical="center"/>
    </xf>
    <xf numFmtId="189" fontId="6" fillId="0" borderId="0" xfId="1" applyNumberFormat="1" applyFont="1" applyBorder="1" applyAlignment="1">
      <alignment vertical="center"/>
    </xf>
    <xf numFmtId="0" fontId="3" fillId="0" borderId="22" xfId="2" applyFont="1" applyBorder="1"/>
    <xf numFmtId="0" fontId="3" fillId="0" borderId="10" xfId="2" applyFont="1" applyBorder="1"/>
    <xf numFmtId="0" fontId="3" fillId="0" borderId="23" xfId="2" applyFont="1" applyBorder="1"/>
    <xf numFmtId="0" fontId="3" fillId="0" borderId="5" xfId="2" applyFont="1" applyBorder="1"/>
    <xf numFmtId="0" fontId="3" fillId="0" borderId="6" xfId="2" applyFont="1" applyBorder="1"/>
    <xf numFmtId="0" fontId="3" fillId="0" borderId="27" xfId="2" applyFont="1" applyBorder="1"/>
    <xf numFmtId="0" fontId="3" fillId="0" borderId="28" xfId="2" applyFont="1" applyBorder="1"/>
    <xf numFmtId="0" fontId="3" fillId="0" borderId="29" xfId="2" applyFont="1" applyBorder="1"/>
    <xf numFmtId="0" fontId="3" fillId="0" borderId="30" xfId="2" applyFont="1" applyBorder="1"/>
    <xf numFmtId="0" fontId="3" fillId="0" borderId="31" xfId="2" applyFont="1" applyBorder="1"/>
    <xf numFmtId="0" fontId="3" fillId="0" borderId="32" xfId="2" applyFont="1" applyBorder="1"/>
    <xf numFmtId="0" fontId="3" fillId="0" borderId="26" xfId="2" applyFont="1" applyBorder="1"/>
    <xf numFmtId="0" fontId="3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2" fillId="0" borderId="21" xfId="2" applyFont="1" applyBorder="1"/>
    <xf numFmtId="189" fontId="3" fillId="0" borderId="21" xfId="1" applyNumberFormat="1" applyFont="1" applyBorder="1" applyAlignment="1">
      <alignment horizontal="right"/>
    </xf>
    <xf numFmtId="0" fontId="4" fillId="0" borderId="21" xfId="1" applyNumberFormat="1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189" fontId="5" fillId="0" borderId="0" xfId="1" applyNumberFormat="1" applyFont="1" applyBorder="1" applyAlignment="1">
      <alignment horizontal="left"/>
    </xf>
    <xf numFmtId="189" fontId="6" fillId="0" borderId="0" xfId="1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center"/>
    </xf>
    <xf numFmtId="0" fontId="3" fillId="0" borderId="0" xfId="2" applyFont="1" applyFill="1" applyBorder="1"/>
    <xf numFmtId="0" fontId="1" fillId="0" borderId="0" xfId="2"/>
    <xf numFmtId="193" fontId="1" fillId="0" borderId="0" xfId="2" applyNumberFormat="1"/>
    <xf numFmtId="0" fontId="1" fillId="0" borderId="0" xfId="2" applyAlignment="1">
      <alignment horizontal="right"/>
    </xf>
    <xf numFmtId="0" fontId="19" fillId="0" borderId="0" xfId="2" applyFont="1"/>
    <xf numFmtId="0" fontId="21" fillId="12" borderId="2" xfId="3" applyFont="1" applyFill="1" applyBorder="1" applyAlignment="1">
      <alignment horizontal="center" wrapText="1"/>
    </xf>
    <xf numFmtId="0" fontId="20" fillId="0" borderId="0" xfId="3"/>
    <xf numFmtId="0" fontId="33" fillId="13" borderId="40" xfId="3" applyFont="1" applyFill="1" applyBorder="1" applyAlignment="1">
      <alignment horizontal="center" wrapText="1"/>
    </xf>
    <xf numFmtId="0" fontId="34" fillId="14" borderId="41" xfId="3" applyFont="1" applyFill="1" applyBorder="1" applyAlignment="1">
      <alignment horizontal="center" wrapText="1"/>
    </xf>
    <xf numFmtId="0" fontId="33" fillId="14" borderId="42" xfId="3" applyFont="1" applyFill="1" applyBorder="1" applyAlignment="1">
      <alignment horizontal="center" wrapText="1"/>
    </xf>
    <xf numFmtId="0" fontId="33" fillId="13" borderId="43" xfId="3" applyFont="1" applyFill="1" applyBorder="1" applyAlignment="1">
      <alignment horizontal="center" wrapText="1"/>
    </xf>
    <xf numFmtId="0" fontId="34" fillId="14" borderId="44" xfId="3" applyFont="1" applyFill="1" applyBorder="1" applyAlignment="1">
      <alignment horizontal="center" wrapText="1"/>
    </xf>
    <xf numFmtId="0" fontId="33" fillId="14" borderId="45" xfId="3" applyFont="1" applyFill="1" applyBorder="1" applyAlignment="1">
      <alignment horizontal="center" wrapText="1"/>
    </xf>
    <xf numFmtId="0" fontId="33" fillId="13" borderId="46" xfId="3" applyFont="1" applyFill="1" applyBorder="1" applyAlignment="1">
      <alignment horizontal="center" wrapText="1"/>
    </xf>
    <xf numFmtId="0" fontId="34" fillId="14" borderId="47" xfId="3" applyFont="1" applyFill="1" applyBorder="1" applyAlignment="1">
      <alignment horizontal="center" wrapText="1"/>
    </xf>
    <xf numFmtId="0" fontId="33" fillId="14" borderId="48" xfId="3" applyFont="1" applyFill="1" applyBorder="1" applyAlignment="1">
      <alignment horizontal="center" wrapText="1"/>
    </xf>
    <xf numFmtId="197" fontId="24" fillId="3" borderId="6" xfId="4" applyNumberFormat="1" applyFont="1" applyFill="1" applyBorder="1" applyAlignment="1">
      <alignment horizontal="center"/>
    </xf>
    <xf numFmtId="197" fontId="24" fillId="3" borderId="3" xfId="4" quotePrefix="1" applyNumberFormat="1" applyFont="1" applyFill="1" applyBorder="1" applyAlignment="1">
      <alignment horizontal="center"/>
    </xf>
    <xf numFmtId="0" fontId="25" fillId="6" borderId="15" xfId="3" applyFont="1" applyFill="1" applyBorder="1" applyAlignment="1">
      <alignment horizontal="left" vertical="center"/>
    </xf>
    <xf numFmtId="197" fontId="24" fillId="0" borderId="1" xfId="4" applyNumberFormat="1" applyFont="1" applyBorder="1"/>
    <xf numFmtId="198" fontId="24" fillId="0" borderId="1" xfId="6" applyNumberFormat="1" applyFont="1" applyBorder="1"/>
    <xf numFmtId="197" fontId="24" fillId="7" borderId="1" xfId="3" applyNumberFormat="1" applyFont="1" applyFill="1" applyBorder="1" applyAlignment="1">
      <alignment horizontal="right" vertical="center"/>
    </xf>
    <xf numFmtId="0" fontId="24" fillId="0" borderId="1" xfId="6" applyFont="1" applyBorder="1"/>
    <xf numFmtId="0" fontId="25" fillId="6" borderId="22" xfId="3" applyFont="1" applyFill="1" applyBorder="1" applyAlignment="1">
      <alignment horizontal="left" vertical="center"/>
    </xf>
    <xf numFmtId="197" fontId="24" fillId="7" borderId="3" xfId="3" applyNumberFormat="1" applyFont="1" applyFill="1" applyBorder="1" applyAlignment="1">
      <alignment horizontal="right" vertical="center"/>
    </xf>
    <xf numFmtId="0" fontId="24" fillId="0" borderId="3" xfId="6" applyFont="1" applyBorder="1"/>
    <xf numFmtId="0" fontId="26" fillId="0" borderId="1" xfId="6" applyFont="1" applyBorder="1"/>
    <xf numFmtId="0" fontId="26" fillId="0" borderId="3" xfId="6" applyFont="1" applyBorder="1"/>
    <xf numFmtId="0" fontId="27" fillId="8" borderId="0" xfId="3" applyFont="1" applyFill="1"/>
    <xf numFmtId="0" fontId="20" fillId="9" borderId="0" xfId="3" applyFill="1"/>
    <xf numFmtId="0" fontId="27" fillId="10" borderId="0" xfId="3" applyFont="1" applyFill="1" applyAlignment="1">
      <alignment horizontal="center"/>
    </xf>
    <xf numFmtId="0" fontId="27" fillId="8" borderId="0" xfId="3" applyFont="1" applyFill="1" applyAlignment="1">
      <alignment horizontal="center"/>
    </xf>
    <xf numFmtId="0" fontId="28" fillId="0" borderId="0" xfId="3" applyFont="1"/>
    <xf numFmtId="3" fontId="29" fillId="0" borderId="0" xfId="3" applyNumberFormat="1" applyFont="1"/>
    <xf numFmtId="3" fontId="28" fillId="0" borderId="0" xfId="3" applyNumberFormat="1" applyFont="1" applyAlignment="1">
      <alignment horizontal="center"/>
    </xf>
    <xf numFmtId="0" fontId="29" fillId="0" borderId="0" xfId="3" applyFont="1"/>
    <xf numFmtId="3" fontId="29" fillId="0" borderId="0" xfId="3" applyNumberFormat="1" applyFont="1" applyAlignment="1">
      <alignment horizontal="center"/>
    </xf>
    <xf numFmtId="0" fontId="28" fillId="0" borderId="0" xfId="3" applyFont="1" applyAlignment="1">
      <alignment horizontal="center"/>
    </xf>
    <xf numFmtId="0" fontId="28" fillId="11" borderId="0" xfId="3" applyFont="1" applyFill="1"/>
    <xf numFmtId="3" fontId="28" fillId="11" borderId="0" xfId="3" applyNumberFormat="1" applyFont="1" applyFill="1" applyAlignment="1">
      <alignment horizontal="center"/>
    </xf>
    <xf numFmtId="3" fontId="28" fillId="0" borderId="0" xfId="3" applyNumberFormat="1" applyFont="1"/>
    <xf numFmtId="0" fontId="30" fillId="0" borderId="0" xfId="3" applyFont="1"/>
    <xf numFmtId="3" fontId="30" fillId="0" borderId="0" xfId="3" applyNumberFormat="1" applyFont="1"/>
    <xf numFmtId="4" fontId="30" fillId="0" borderId="0" xfId="3" applyNumberFormat="1" applyFont="1"/>
    <xf numFmtId="0" fontId="37" fillId="0" borderId="0" xfId="0" applyFont="1" applyAlignment="1">
      <alignment horizontal="center" vertical="center"/>
    </xf>
    <xf numFmtId="0" fontId="36" fillId="0" borderId="0" xfId="0" applyFont="1"/>
    <xf numFmtId="0" fontId="37" fillId="0" borderId="0" xfId="0" applyFont="1" applyAlignment="1">
      <alignment horizontal="left" vertical="center"/>
    </xf>
    <xf numFmtId="0" fontId="38" fillId="0" borderId="0" xfId="0" applyFont="1" applyBorder="1" applyAlignment="1">
      <alignment horizontal="left"/>
    </xf>
    <xf numFmtId="0" fontId="36" fillId="0" borderId="1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left"/>
    </xf>
    <xf numFmtId="0" fontId="36" fillId="0" borderId="3" xfId="0" applyFont="1" applyBorder="1" applyAlignment="1">
      <alignment horizontal="center" vertical="top" wrapText="1"/>
    </xf>
    <xf numFmtId="0" fontId="38" fillId="0" borderId="2" xfId="0" applyFont="1" applyBorder="1" applyAlignment="1">
      <alignment horizontal="center" vertical="top" wrapText="1"/>
    </xf>
    <xf numFmtId="188" fontId="38" fillId="0" borderId="0" xfId="0" applyNumberFormat="1" applyFont="1" applyBorder="1" applyAlignment="1">
      <alignment horizontal="left"/>
    </xf>
    <xf numFmtId="0" fontId="36" fillId="0" borderId="6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/>
    </xf>
    <xf numFmtId="0" fontId="36" fillId="0" borderId="1" xfId="0" applyFont="1" applyBorder="1" applyAlignment="1">
      <alignment vertical="top" wrapText="1"/>
    </xf>
    <xf numFmtId="0" fontId="36" fillId="0" borderId="0" xfId="0" applyFont="1" applyBorder="1" applyAlignment="1">
      <alignment horizontal="left" vertical="top"/>
    </xf>
    <xf numFmtId="0" fontId="36" fillId="0" borderId="3" xfId="0" applyFont="1" applyBorder="1" applyAlignment="1">
      <alignment vertical="top" wrapText="1"/>
    </xf>
    <xf numFmtId="0" fontId="36" fillId="0" borderId="2" xfId="0" applyFont="1" applyBorder="1" applyAlignment="1">
      <alignment horizontal="center" vertical="top"/>
    </xf>
    <xf numFmtId="0" fontId="36" fillId="0" borderId="2" xfId="0" applyFont="1" applyBorder="1" applyAlignment="1">
      <alignment vertical="top" wrapText="1"/>
    </xf>
    <xf numFmtId="0" fontId="38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0" fontId="36" fillId="0" borderId="3" xfId="0" applyFont="1" applyBorder="1" applyAlignment="1">
      <alignment horizontal="left" vertical="top"/>
    </xf>
    <xf numFmtId="0" fontId="36" fillId="0" borderId="3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0" fontId="36" fillId="0" borderId="2" xfId="0" applyFont="1" applyBorder="1"/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left" vertical="top" wrapText="1"/>
    </xf>
    <xf numFmtId="0" fontId="36" fillId="0" borderId="2" xfId="0" applyFont="1" applyBorder="1" applyAlignment="1">
      <alignment horizontal="center"/>
    </xf>
    <xf numFmtId="0" fontId="36" fillId="0" borderId="0" xfId="0" applyFont="1" applyBorder="1" applyAlignment="1">
      <alignment vertical="top" wrapText="1"/>
    </xf>
    <xf numFmtId="0" fontId="36" fillId="0" borderId="3" xfId="0" applyFont="1" applyBorder="1" applyAlignment="1">
      <alignment horizontal="center"/>
    </xf>
    <xf numFmtId="0" fontId="36" fillId="0" borderId="6" xfId="0" applyFont="1" applyBorder="1" applyAlignment="1">
      <alignment vertical="top" wrapText="1"/>
    </xf>
    <xf numFmtId="0" fontId="36" fillId="0" borderId="4" xfId="0" applyFont="1" applyBorder="1" applyAlignment="1">
      <alignment horizontal="left" vertical="top"/>
    </xf>
    <xf numFmtId="0" fontId="36" fillId="0" borderId="7" xfId="0" applyFont="1" applyBorder="1" applyAlignment="1">
      <alignment horizontal="center" vertical="top"/>
    </xf>
    <xf numFmtId="0" fontId="36" fillId="0" borderId="5" xfId="0" applyFont="1" applyBorder="1" applyAlignment="1">
      <alignment horizontal="left" vertical="top"/>
    </xf>
    <xf numFmtId="0" fontId="36" fillId="0" borderId="0" xfId="0" applyFont="1" applyBorder="1" applyAlignment="1">
      <alignment horizontal="center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Border="1"/>
    <xf numFmtId="0" fontId="36" fillId="0" borderId="2" xfId="0" applyFont="1" applyBorder="1" applyAlignment="1">
      <alignment vertical="top"/>
    </xf>
    <xf numFmtId="0" fontId="36" fillId="0" borderId="4" xfId="0" applyFont="1" applyBorder="1" applyAlignment="1">
      <alignment vertical="top" wrapText="1"/>
    </xf>
    <xf numFmtId="0" fontId="36" fillId="0" borderId="5" xfId="0" applyFont="1" applyBorder="1" applyAlignment="1">
      <alignment vertical="top" wrapText="1"/>
    </xf>
    <xf numFmtId="0" fontId="36" fillId="0" borderId="4" xfId="0" applyFont="1" applyBorder="1" applyAlignment="1">
      <alignment vertical="top"/>
    </xf>
    <xf numFmtId="0" fontId="36" fillId="0" borderId="5" xfId="0" applyFont="1" applyBorder="1"/>
    <xf numFmtId="0" fontId="36" fillId="0" borderId="0" xfId="0" applyFont="1" applyBorder="1" applyAlignment="1">
      <alignment horizontal="right"/>
    </xf>
    <xf numFmtId="188" fontId="36" fillId="0" borderId="0" xfId="0" applyNumberFormat="1" applyFont="1" applyBorder="1"/>
    <xf numFmtId="188" fontId="36" fillId="0" borderId="0" xfId="0" applyNumberFormat="1" applyFont="1"/>
    <xf numFmtId="0" fontId="38" fillId="0" borderId="6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left"/>
    </xf>
    <xf numFmtId="0" fontId="36" fillId="0" borderId="7" xfId="0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6" fillId="0" borderId="0" xfId="0" applyFont="1" applyAlignment="1">
      <alignment horizontal="right"/>
    </xf>
    <xf numFmtId="0" fontId="41" fillId="0" borderId="3" xfId="0" applyFont="1" applyBorder="1" applyAlignment="1">
      <alignment vertical="top" wrapText="1"/>
    </xf>
    <xf numFmtId="0" fontId="36" fillId="0" borderId="0" xfId="0" applyFont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6" xfId="0" applyFont="1" applyBorder="1"/>
    <xf numFmtId="0" fontId="36" fillId="0" borderId="1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51" xfId="0" applyFont="1" applyBorder="1"/>
    <xf numFmtId="0" fontId="36" fillId="0" borderId="52" xfId="0" applyFont="1" applyBorder="1"/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/>
    </xf>
    <xf numFmtId="0" fontId="36" fillId="0" borderId="6" xfId="0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left" vertical="top" wrapText="1"/>
    </xf>
    <xf numFmtId="0" fontId="36" fillId="0" borderId="3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 wrapText="1"/>
    </xf>
    <xf numFmtId="0" fontId="36" fillId="0" borderId="6" xfId="0" applyFont="1" applyBorder="1" applyAlignment="1">
      <alignment horizontal="left" vertical="top"/>
    </xf>
    <xf numFmtId="0" fontId="36" fillId="0" borderId="3" xfId="0" applyFont="1" applyBorder="1" applyAlignment="1">
      <alignment horizontal="left" vertical="top"/>
    </xf>
    <xf numFmtId="0" fontId="36" fillId="0" borderId="6" xfId="0" applyFont="1" applyBorder="1" applyAlignment="1">
      <alignment horizontal="center" vertical="top"/>
    </xf>
    <xf numFmtId="0" fontId="36" fillId="0" borderId="3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 vertical="top"/>
    </xf>
    <xf numFmtId="0" fontId="38" fillId="0" borderId="2" xfId="0" applyFont="1" applyBorder="1" applyAlignment="1">
      <alignment horizontal="left" vertical="center"/>
    </xf>
    <xf numFmtId="0" fontId="36" fillId="0" borderId="4" xfId="0" applyFont="1" applyBorder="1" applyAlignment="1">
      <alignment horizontal="center" vertical="top"/>
    </xf>
    <xf numFmtId="0" fontId="36" fillId="0" borderId="7" xfId="0" applyFont="1" applyBorder="1" applyAlignment="1">
      <alignment horizontal="center" vertical="top"/>
    </xf>
    <xf numFmtId="0" fontId="36" fillId="0" borderId="5" xfId="0" applyFont="1" applyBorder="1" applyAlignment="1">
      <alignment horizontal="center" vertical="top"/>
    </xf>
    <xf numFmtId="0" fontId="36" fillId="0" borderId="2" xfId="0" applyFont="1" applyBorder="1" applyAlignment="1">
      <alignment horizontal="left" vertical="top" wrapText="1"/>
    </xf>
    <xf numFmtId="0" fontId="36" fillId="0" borderId="2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top" wrapText="1"/>
    </xf>
    <xf numFmtId="0" fontId="36" fillId="0" borderId="7" xfId="0" applyFont="1" applyBorder="1" applyAlignment="1">
      <alignment horizontal="left" vertical="top" wrapText="1"/>
    </xf>
    <xf numFmtId="0" fontId="36" fillId="0" borderId="5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4" xfId="0" applyFont="1" applyBorder="1" applyAlignment="1">
      <alignment horizontal="left"/>
    </xf>
    <xf numFmtId="0" fontId="36" fillId="0" borderId="7" xfId="0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8" fillId="0" borderId="3" xfId="0" applyFont="1" applyBorder="1" applyAlignment="1">
      <alignment horizontal="left" vertical="center"/>
    </xf>
    <xf numFmtId="0" fontId="36" fillId="0" borderId="4" xfId="0" applyFont="1" applyBorder="1" applyAlignment="1">
      <alignment horizontal="center" vertical="top" wrapText="1"/>
    </xf>
    <xf numFmtId="0" fontId="36" fillId="0" borderId="7" xfId="0" applyFont="1" applyBorder="1" applyAlignment="1">
      <alignment horizontal="center" vertical="top" wrapText="1"/>
    </xf>
    <xf numFmtId="0" fontId="36" fillId="0" borderId="5" xfId="0" applyFont="1" applyBorder="1" applyAlignment="1">
      <alignment horizontal="center" vertical="top" wrapText="1"/>
    </xf>
    <xf numFmtId="0" fontId="36" fillId="0" borderId="7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36" fillId="0" borderId="6" xfId="0" quotePrefix="1" applyFont="1" applyBorder="1" applyAlignment="1">
      <alignment horizontal="center" vertical="top"/>
    </xf>
    <xf numFmtId="0" fontId="36" fillId="0" borderId="2" xfId="0" applyFont="1" applyBorder="1" applyAlignment="1">
      <alignment horizontal="left"/>
    </xf>
    <xf numFmtId="0" fontId="36" fillId="0" borderId="1" xfId="0" quotePrefix="1" applyFont="1" applyBorder="1" applyAlignment="1">
      <alignment horizontal="center" vertical="top"/>
    </xf>
    <xf numFmtId="0" fontId="36" fillId="0" borderId="3" xfId="0" quotePrefix="1" applyFont="1" applyBorder="1" applyAlignment="1">
      <alignment horizontal="center" vertical="top"/>
    </xf>
    <xf numFmtId="0" fontId="36" fillId="0" borderId="2" xfId="0" applyFont="1" applyBorder="1" applyAlignment="1">
      <alignment horizontal="left" vertical="top"/>
    </xf>
    <xf numFmtId="0" fontId="38" fillId="0" borderId="4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6" fillId="0" borderId="3" xfId="0" applyFont="1" applyBorder="1" applyAlignment="1">
      <alignment horizontal="center"/>
    </xf>
    <xf numFmtId="188" fontId="38" fillId="0" borderId="2" xfId="0" applyNumberFormat="1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0" fontId="36" fillId="0" borderId="11" xfId="0" applyFont="1" applyBorder="1" applyAlignment="1">
      <alignment horizontal="left" vertical="top"/>
    </xf>
    <xf numFmtId="0" fontId="38" fillId="0" borderId="7" xfId="0" applyFont="1" applyBorder="1" applyAlignment="1">
      <alignment horizontal="left"/>
    </xf>
    <xf numFmtId="0" fontId="38" fillId="0" borderId="5" xfId="0" applyFont="1" applyBorder="1" applyAlignment="1">
      <alignment horizontal="left"/>
    </xf>
    <xf numFmtId="0" fontId="38" fillId="0" borderId="6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top" wrapText="1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right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top"/>
    </xf>
    <xf numFmtId="0" fontId="38" fillId="0" borderId="4" xfId="0" applyFont="1" applyBorder="1" applyAlignment="1">
      <alignment horizontal="left"/>
    </xf>
    <xf numFmtId="0" fontId="37" fillId="0" borderId="10" xfId="0" applyFont="1" applyBorder="1" applyAlignment="1">
      <alignment horizontal="left" vertical="center"/>
    </xf>
    <xf numFmtId="188" fontId="38" fillId="0" borderId="4" xfId="0" applyNumberFormat="1" applyFont="1" applyBorder="1" applyAlignment="1">
      <alignment horizontal="left"/>
    </xf>
    <xf numFmtId="188" fontId="38" fillId="0" borderId="7" xfId="0" applyNumberFormat="1" applyFont="1" applyBorder="1" applyAlignment="1">
      <alignment horizontal="left"/>
    </xf>
    <xf numFmtId="188" fontId="38" fillId="0" borderId="5" xfId="0" applyNumberFormat="1" applyFont="1" applyBorder="1" applyAlignment="1">
      <alignment horizontal="left"/>
    </xf>
    <xf numFmtId="0" fontId="36" fillId="0" borderId="4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23" xfId="0" applyFont="1" applyBorder="1" applyAlignment="1">
      <alignment horizontal="left" vertical="top" wrapText="1"/>
    </xf>
    <xf numFmtId="0" fontId="40" fillId="0" borderId="4" xfId="0" applyFont="1" applyBorder="1" applyAlignment="1">
      <alignment horizontal="left" vertical="center"/>
    </xf>
    <xf numFmtId="0" fontId="40" fillId="0" borderId="7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36" fillId="0" borderId="15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36" fillId="0" borderId="52" xfId="0" applyFont="1" applyBorder="1" applyAlignment="1">
      <alignment horizontal="left"/>
    </xf>
    <xf numFmtId="0" fontId="36" fillId="0" borderId="50" xfId="0" applyFont="1" applyBorder="1" applyAlignment="1">
      <alignment horizontal="left" vertical="top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2" fillId="0" borderId="2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center" vertical="top" wrapText="1"/>
    </xf>
    <xf numFmtId="0" fontId="32" fillId="0" borderId="7" xfId="0" applyFont="1" applyBorder="1" applyAlignment="1">
      <alignment horizontal="center" vertical="top" wrapText="1"/>
    </xf>
    <xf numFmtId="0" fontId="32" fillId="0" borderId="5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189" fontId="9" fillId="0" borderId="6" xfId="1" applyNumberFormat="1" applyFont="1" applyBorder="1" applyAlignment="1">
      <alignment horizontal="center" vertical="center"/>
    </xf>
    <xf numFmtId="189" fontId="9" fillId="0" borderId="3" xfId="1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5" fillId="0" borderId="0" xfId="7" applyFont="1" applyBorder="1" applyAlignment="1">
      <alignment horizontal="center"/>
    </xf>
    <xf numFmtId="0" fontId="3" fillId="0" borderId="0" xfId="7" applyFont="1" applyBorder="1" applyAlignment="1">
      <alignment horizontal="left"/>
    </xf>
    <xf numFmtId="0" fontId="0" fillId="0" borderId="0" xfId="0" applyBorder="1"/>
    <xf numFmtId="0" fontId="10" fillId="0" borderId="35" xfId="7" applyFont="1" applyBorder="1" applyAlignment="1">
      <alignment horizontal="center" vertical="center"/>
    </xf>
    <xf numFmtId="0" fontId="10" fillId="0" borderId="9" xfId="7" applyFont="1" applyBorder="1" applyAlignment="1">
      <alignment horizontal="center" vertical="center"/>
    </xf>
    <xf numFmtId="0" fontId="3" fillId="4" borderId="2" xfId="7" applyFont="1" applyFill="1" applyBorder="1" applyAlignment="1" applyProtection="1">
      <alignment horizontal="center" vertical="center"/>
    </xf>
    <xf numFmtId="0" fontId="10" fillId="0" borderId="21" xfId="7" applyFont="1" applyBorder="1" applyAlignment="1">
      <alignment horizontal="center"/>
    </xf>
    <xf numFmtId="0" fontId="10" fillId="0" borderId="27" xfId="7" applyFont="1" applyBorder="1" applyAlignment="1">
      <alignment horizontal="center"/>
    </xf>
    <xf numFmtId="0" fontId="2" fillId="0" borderId="0" xfId="2" applyFont="1" applyBorder="1" applyAlignment="1">
      <alignment horizontal="left"/>
    </xf>
    <xf numFmtId="0" fontId="10" fillId="0" borderId="3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0" fontId="3" fillId="4" borderId="2" xfId="7" applyFont="1" applyFill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17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10" fillId="0" borderId="6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center" vertical="center"/>
    </xf>
    <xf numFmtId="190" fontId="10" fillId="0" borderId="3" xfId="1" applyNumberFormat="1" applyFont="1" applyFill="1" applyBorder="1" applyAlignment="1">
      <alignment horizontal="center" vertical="center"/>
    </xf>
    <xf numFmtId="189" fontId="10" fillId="0" borderId="4" xfId="1" applyNumberFormat="1" applyFont="1" applyFill="1" applyBorder="1" applyAlignment="1">
      <alignment horizontal="center"/>
    </xf>
    <xf numFmtId="189" fontId="10" fillId="0" borderId="5" xfId="1" applyNumberFormat="1" applyFont="1" applyFill="1" applyBorder="1" applyAlignment="1">
      <alignment horizontal="center"/>
    </xf>
    <xf numFmtId="0" fontId="10" fillId="0" borderId="11" xfId="2" applyFont="1" applyFill="1" applyBorder="1" applyAlignment="1"/>
    <xf numFmtId="0" fontId="10" fillId="0" borderId="27" xfId="2" applyFont="1" applyFill="1" applyBorder="1" applyAlignment="1"/>
    <xf numFmtId="0" fontId="10" fillId="0" borderId="22" xfId="2" applyFont="1" applyFill="1" applyBorder="1" applyAlignment="1"/>
    <xf numFmtId="0" fontId="10" fillId="0" borderId="23" xfId="2" applyFont="1" applyFill="1" applyBorder="1" applyAlignment="1"/>
    <xf numFmtId="0" fontId="3" fillId="0" borderId="0" xfId="2" applyFont="1" applyBorder="1" applyAlignment="1">
      <alignment horizontal="left"/>
    </xf>
    <xf numFmtId="0" fontId="3" fillId="0" borderId="0" xfId="2" applyFont="1" applyBorder="1" applyAlignment="1"/>
    <xf numFmtId="0" fontId="10" fillId="0" borderId="0" xfId="2" applyFont="1" applyBorder="1" applyAlignment="1">
      <alignment horizontal="left"/>
    </xf>
    <xf numFmtId="0" fontId="10" fillId="0" borderId="0" xfId="2" applyFont="1" applyBorder="1" applyAlignment="1">
      <alignment horizontal="center"/>
    </xf>
    <xf numFmtId="0" fontId="10" fillId="0" borderId="29" xfId="2" applyFont="1" applyBorder="1" applyAlignment="1">
      <alignment horizontal="center"/>
    </xf>
    <xf numFmtId="0" fontId="10" fillId="0" borderId="32" xfId="2" applyFont="1" applyBorder="1" applyAlignment="1">
      <alignment horizontal="center"/>
    </xf>
    <xf numFmtId="0" fontId="10" fillId="0" borderId="30" xfId="2" applyFont="1" applyBorder="1" applyAlignment="1">
      <alignment horizontal="center"/>
    </xf>
    <xf numFmtId="0" fontId="3" fillId="0" borderId="0" xfId="2" applyFont="1" applyAlignment="1">
      <alignment horizontal="left"/>
    </xf>
    <xf numFmtId="0" fontId="3" fillId="0" borderId="12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/>
    </xf>
    <xf numFmtId="0" fontId="3" fillId="0" borderId="39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23" fillId="3" borderId="11" xfId="6" applyNumberFormat="1" applyFont="1" applyFill="1" applyBorder="1" applyAlignment="1">
      <alignment horizontal="center" vertical="center"/>
    </xf>
    <xf numFmtId="0" fontId="23" fillId="3" borderId="22" xfId="6" applyNumberFormat="1" applyFont="1" applyFill="1" applyBorder="1" applyAlignment="1">
      <alignment horizontal="center" vertical="center"/>
    </xf>
    <xf numFmtId="0" fontId="23" fillId="3" borderId="6" xfId="6" applyNumberFormat="1" applyFont="1" applyFill="1" applyBorder="1" applyAlignment="1">
      <alignment horizontal="center" vertical="center" wrapText="1"/>
    </xf>
    <xf numFmtId="0" fontId="23" fillId="3" borderId="3" xfId="6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11" xfId="0" applyFont="1" applyBorder="1"/>
    <xf numFmtId="188" fontId="36" fillId="0" borderId="21" xfId="0" applyNumberFormat="1" applyFont="1" applyBorder="1"/>
    <xf numFmtId="0" fontId="36" fillId="0" borderId="21" xfId="0" applyFont="1" applyBorder="1"/>
    <xf numFmtId="0" fontId="36" fillId="0" borderId="27" xfId="0" applyFont="1" applyBorder="1"/>
    <xf numFmtId="0" fontId="36" fillId="0" borderId="15" xfId="0" applyFont="1" applyBorder="1"/>
    <xf numFmtId="0" fontId="36" fillId="0" borderId="49" xfId="0" applyFont="1" applyBorder="1"/>
    <xf numFmtId="0" fontId="36" fillId="0" borderId="22" xfId="0" applyFont="1" applyBorder="1"/>
    <xf numFmtId="0" fontId="36" fillId="0" borderId="10" xfId="0" applyFont="1" applyBorder="1"/>
    <xf numFmtId="0" fontId="36" fillId="0" borderId="23" xfId="0" applyFont="1" applyBorder="1"/>
  </cellXfs>
  <cellStyles count="8">
    <cellStyle name="Comma 2" xfId="1"/>
    <cellStyle name="Normal 2" xfId="2"/>
    <cellStyle name="Normal 3" xfId="3"/>
    <cellStyle name="เครื่องหมายจุลภาค 3" xfId="4"/>
    <cellStyle name="เครื่องหมายจุลภาค_แบบ  ปร. 5" xfId="5"/>
    <cellStyle name="ปกติ" xfId="0" builtinId="0"/>
    <cellStyle name="ปกติ 5" xfId="6"/>
    <cellStyle name="ปกติ_แบบ  ปร. 5" xfId="7"/>
  </cellStyles>
  <dxfs count="1">
    <dxf>
      <font>
        <condense val="0"/>
        <extend val="0"/>
        <color indexed="1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105</xdr:row>
      <xdr:rowOff>104775</xdr:rowOff>
    </xdr:from>
    <xdr:to>
      <xdr:col>3</xdr:col>
      <xdr:colOff>219075</xdr:colOff>
      <xdr:row>105</xdr:row>
      <xdr:rowOff>238125</xdr:rowOff>
    </xdr:to>
    <xdr:sp macro="" textlink="">
      <xdr:nvSpPr>
        <xdr:cNvPr id="4097" name="AutoShape 10"/>
        <xdr:cNvSpPr>
          <a:spLocks noChangeArrowheads="1"/>
        </xdr:cNvSpPr>
      </xdr:nvSpPr>
      <xdr:spPr bwMode="auto">
        <a:xfrm>
          <a:off x="2962275" y="401669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18</xdr:row>
      <xdr:rowOff>66675</xdr:rowOff>
    </xdr:from>
    <xdr:to>
      <xdr:col>1</xdr:col>
      <xdr:colOff>219075</xdr:colOff>
      <xdr:row>18</xdr:row>
      <xdr:rowOff>219075</xdr:rowOff>
    </xdr:to>
    <xdr:sp macro="" textlink="">
      <xdr:nvSpPr>
        <xdr:cNvPr id="4098" name="AutoShape 10"/>
        <xdr:cNvSpPr>
          <a:spLocks noChangeArrowheads="1"/>
        </xdr:cNvSpPr>
      </xdr:nvSpPr>
      <xdr:spPr bwMode="auto">
        <a:xfrm>
          <a:off x="476250" y="79724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20</xdr:row>
      <xdr:rowOff>28575</xdr:rowOff>
    </xdr:from>
    <xdr:to>
      <xdr:col>1</xdr:col>
      <xdr:colOff>209550</xdr:colOff>
      <xdr:row>20</xdr:row>
      <xdr:rowOff>200025</xdr:rowOff>
    </xdr:to>
    <xdr:sp macro="" textlink="">
      <xdr:nvSpPr>
        <xdr:cNvPr id="4099" name="AutoShape 10"/>
        <xdr:cNvSpPr>
          <a:spLocks noChangeArrowheads="1"/>
        </xdr:cNvSpPr>
      </xdr:nvSpPr>
      <xdr:spPr bwMode="auto">
        <a:xfrm>
          <a:off x="476250" y="8562975"/>
          <a:ext cx="142875" cy="1714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18</xdr:row>
      <xdr:rowOff>76200</xdr:rowOff>
    </xdr:from>
    <xdr:to>
      <xdr:col>2</xdr:col>
      <xdr:colOff>1543050</xdr:colOff>
      <xdr:row>18</xdr:row>
      <xdr:rowOff>219075</xdr:rowOff>
    </xdr:to>
    <xdr:sp macro="" textlink="">
      <xdr:nvSpPr>
        <xdr:cNvPr id="4100" name="AutoShape 10"/>
        <xdr:cNvSpPr>
          <a:spLocks noChangeArrowheads="1"/>
        </xdr:cNvSpPr>
      </xdr:nvSpPr>
      <xdr:spPr bwMode="auto">
        <a:xfrm>
          <a:off x="2257425" y="79819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19</xdr:row>
      <xdr:rowOff>66675</xdr:rowOff>
    </xdr:from>
    <xdr:to>
      <xdr:col>2</xdr:col>
      <xdr:colOff>1543050</xdr:colOff>
      <xdr:row>19</xdr:row>
      <xdr:rowOff>219075</xdr:rowOff>
    </xdr:to>
    <xdr:sp macro="" textlink="">
      <xdr:nvSpPr>
        <xdr:cNvPr id="4101" name="AutoShape 10"/>
        <xdr:cNvSpPr>
          <a:spLocks noChangeArrowheads="1"/>
        </xdr:cNvSpPr>
      </xdr:nvSpPr>
      <xdr:spPr bwMode="auto">
        <a:xfrm>
          <a:off x="2257425" y="82867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20</xdr:row>
      <xdr:rowOff>66675</xdr:rowOff>
    </xdr:from>
    <xdr:to>
      <xdr:col>2</xdr:col>
      <xdr:colOff>1533525</xdr:colOff>
      <xdr:row>20</xdr:row>
      <xdr:rowOff>219075</xdr:rowOff>
    </xdr:to>
    <xdr:sp macro="" textlink="">
      <xdr:nvSpPr>
        <xdr:cNvPr id="4102" name="AutoShape 10"/>
        <xdr:cNvSpPr>
          <a:spLocks noChangeArrowheads="1"/>
        </xdr:cNvSpPr>
      </xdr:nvSpPr>
      <xdr:spPr bwMode="auto">
        <a:xfrm>
          <a:off x="2247900" y="86010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1381125</xdr:colOff>
      <xdr:row>21</xdr:row>
      <xdr:rowOff>57150</xdr:rowOff>
    </xdr:from>
    <xdr:to>
      <xdr:col>2</xdr:col>
      <xdr:colOff>1533525</xdr:colOff>
      <xdr:row>21</xdr:row>
      <xdr:rowOff>209550</xdr:rowOff>
    </xdr:to>
    <xdr:sp macro="" textlink="">
      <xdr:nvSpPr>
        <xdr:cNvPr id="4103" name="AutoShape 10"/>
        <xdr:cNvSpPr>
          <a:spLocks noChangeArrowheads="1"/>
        </xdr:cNvSpPr>
      </xdr:nvSpPr>
      <xdr:spPr bwMode="auto">
        <a:xfrm>
          <a:off x="2238375" y="89058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22</xdr:row>
      <xdr:rowOff>38100</xdr:rowOff>
    </xdr:from>
    <xdr:to>
      <xdr:col>2</xdr:col>
      <xdr:colOff>1543050</xdr:colOff>
      <xdr:row>22</xdr:row>
      <xdr:rowOff>190500</xdr:rowOff>
    </xdr:to>
    <xdr:sp macro="" textlink="">
      <xdr:nvSpPr>
        <xdr:cNvPr id="4104" name="AutoShape 10"/>
        <xdr:cNvSpPr>
          <a:spLocks noChangeArrowheads="1"/>
        </xdr:cNvSpPr>
      </xdr:nvSpPr>
      <xdr:spPr bwMode="auto">
        <a:xfrm>
          <a:off x="2247900" y="92011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27</xdr:row>
      <xdr:rowOff>76200</xdr:rowOff>
    </xdr:from>
    <xdr:to>
      <xdr:col>2</xdr:col>
      <xdr:colOff>1581150</xdr:colOff>
      <xdr:row>27</xdr:row>
      <xdr:rowOff>219075</xdr:rowOff>
    </xdr:to>
    <xdr:sp macro="" textlink="">
      <xdr:nvSpPr>
        <xdr:cNvPr id="4105" name="AutoShape 10"/>
        <xdr:cNvSpPr>
          <a:spLocks noChangeArrowheads="1"/>
        </xdr:cNvSpPr>
      </xdr:nvSpPr>
      <xdr:spPr bwMode="auto">
        <a:xfrm>
          <a:off x="2295525" y="114490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28</xdr:row>
      <xdr:rowOff>47625</xdr:rowOff>
    </xdr:from>
    <xdr:to>
      <xdr:col>2</xdr:col>
      <xdr:colOff>1590675</xdr:colOff>
      <xdr:row>28</xdr:row>
      <xdr:rowOff>190500</xdr:rowOff>
    </xdr:to>
    <xdr:sp macro="" textlink="">
      <xdr:nvSpPr>
        <xdr:cNvPr id="4106" name="AutoShape 10"/>
        <xdr:cNvSpPr>
          <a:spLocks noChangeArrowheads="1"/>
        </xdr:cNvSpPr>
      </xdr:nvSpPr>
      <xdr:spPr bwMode="auto">
        <a:xfrm>
          <a:off x="2305050" y="1173480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31</xdr:row>
      <xdr:rowOff>76200</xdr:rowOff>
    </xdr:from>
    <xdr:to>
      <xdr:col>1</xdr:col>
      <xdr:colOff>219075</xdr:colOff>
      <xdr:row>31</xdr:row>
      <xdr:rowOff>228600</xdr:rowOff>
    </xdr:to>
    <xdr:sp macro="" textlink="">
      <xdr:nvSpPr>
        <xdr:cNvPr id="4107" name="AutoShape 10"/>
        <xdr:cNvSpPr>
          <a:spLocks noChangeArrowheads="1"/>
        </xdr:cNvSpPr>
      </xdr:nvSpPr>
      <xdr:spPr bwMode="auto">
        <a:xfrm>
          <a:off x="485775" y="127063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32</xdr:row>
      <xdr:rowOff>95250</xdr:rowOff>
    </xdr:from>
    <xdr:to>
      <xdr:col>1</xdr:col>
      <xdr:colOff>238125</xdr:colOff>
      <xdr:row>32</xdr:row>
      <xdr:rowOff>247650</xdr:rowOff>
    </xdr:to>
    <xdr:sp macro="" textlink="">
      <xdr:nvSpPr>
        <xdr:cNvPr id="4108" name="AutoShape 10"/>
        <xdr:cNvSpPr>
          <a:spLocks noChangeArrowheads="1"/>
        </xdr:cNvSpPr>
      </xdr:nvSpPr>
      <xdr:spPr bwMode="auto">
        <a:xfrm>
          <a:off x="495300" y="132969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31</xdr:row>
      <xdr:rowOff>57150</xdr:rowOff>
    </xdr:from>
    <xdr:to>
      <xdr:col>2</xdr:col>
      <xdr:colOff>1552575</xdr:colOff>
      <xdr:row>31</xdr:row>
      <xdr:rowOff>209550</xdr:rowOff>
    </xdr:to>
    <xdr:sp macro="" textlink="">
      <xdr:nvSpPr>
        <xdr:cNvPr id="4109" name="AutoShape 10"/>
        <xdr:cNvSpPr>
          <a:spLocks noChangeArrowheads="1"/>
        </xdr:cNvSpPr>
      </xdr:nvSpPr>
      <xdr:spPr bwMode="auto">
        <a:xfrm>
          <a:off x="2257425" y="126873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32</xdr:row>
      <xdr:rowOff>85725</xdr:rowOff>
    </xdr:from>
    <xdr:to>
      <xdr:col>2</xdr:col>
      <xdr:colOff>1562100</xdr:colOff>
      <xdr:row>32</xdr:row>
      <xdr:rowOff>238125</xdr:rowOff>
    </xdr:to>
    <xdr:sp macro="" textlink="">
      <xdr:nvSpPr>
        <xdr:cNvPr id="4110" name="AutoShape 10"/>
        <xdr:cNvSpPr>
          <a:spLocks noChangeArrowheads="1"/>
        </xdr:cNvSpPr>
      </xdr:nvSpPr>
      <xdr:spPr bwMode="auto">
        <a:xfrm>
          <a:off x="2266950" y="132873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33</xdr:row>
      <xdr:rowOff>85725</xdr:rowOff>
    </xdr:from>
    <xdr:to>
      <xdr:col>2</xdr:col>
      <xdr:colOff>1581150</xdr:colOff>
      <xdr:row>33</xdr:row>
      <xdr:rowOff>228600</xdr:rowOff>
    </xdr:to>
    <xdr:sp macro="" textlink="">
      <xdr:nvSpPr>
        <xdr:cNvPr id="4111" name="AutoShape 10"/>
        <xdr:cNvSpPr>
          <a:spLocks noChangeArrowheads="1"/>
        </xdr:cNvSpPr>
      </xdr:nvSpPr>
      <xdr:spPr bwMode="auto">
        <a:xfrm>
          <a:off x="2295525" y="13877925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34</xdr:row>
      <xdr:rowOff>85725</xdr:rowOff>
    </xdr:from>
    <xdr:to>
      <xdr:col>2</xdr:col>
      <xdr:colOff>1581150</xdr:colOff>
      <xdr:row>34</xdr:row>
      <xdr:rowOff>238125</xdr:rowOff>
    </xdr:to>
    <xdr:sp macro="" textlink="">
      <xdr:nvSpPr>
        <xdr:cNvPr id="4112" name="AutoShape 10"/>
        <xdr:cNvSpPr>
          <a:spLocks noChangeArrowheads="1"/>
        </xdr:cNvSpPr>
      </xdr:nvSpPr>
      <xdr:spPr bwMode="auto">
        <a:xfrm>
          <a:off x="2295525" y="147923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35</xdr:row>
      <xdr:rowOff>76200</xdr:rowOff>
    </xdr:from>
    <xdr:to>
      <xdr:col>2</xdr:col>
      <xdr:colOff>1590675</xdr:colOff>
      <xdr:row>35</xdr:row>
      <xdr:rowOff>228600</xdr:rowOff>
    </xdr:to>
    <xdr:sp macro="" textlink="">
      <xdr:nvSpPr>
        <xdr:cNvPr id="4113" name="AutoShape 10"/>
        <xdr:cNvSpPr>
          <a:spLocks noChangeArrowheads="1"/>
        </xdr:cNvSpPr>
      </xdr:nvSpPr>
      <xdr:spPr bwMode="auto">
        <a:xfrm>
          <a:off x="2295525" y="150971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36</xdr:row>
      <xdr:rowOff>104775</xdr:rowOff>
    </xdr:from>
    <xdr:to>
      <xdr:col>2</xdr:col>
      <xdr:colOff>1600200</xdr:colOff>
      <xdr:row>36</xdr:row>
      <xdr:rowOff>257175</xdr:rowOff>
    </xdr:to>
    <xdr:sp macro="" textlink="">
      <xdr:nvSpPr>
        <xdr:cNvPr id="4114" name="AutoShape 10"/>
        <xdr:cNvSpPr>
          <a:spLocks noChangeArrowheads="1"/>
        </xdr:cNvSpPr>
      </xdr:nvSpPr>
      <xdr:spPr bwMode="auto">
        <a:xfrm>
          <a:off x="2305050" y="154400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37</xdr:row>
      <xdr:rowOff>76200</xdr:rowOff>
    </xdr:from>
    <xdr:to>
      <xdr:col>2</xdr:col>
      <xdr:colOff>1600200</xdr:colOff>
      <xdr:row>37</xdr:row>
      <xdr:rowOff>228600</xdr:rowOff>
    </xdr:to>
    <xdr:sp macro="" textlink="">
      <xdr:nvSpPr>
        <xdr:cNvPr id="4115" name="AutoShape 10"/>
        <xdr:cNvSpPr>
          <a:spLocks noChangeArrowheads="1"/>
        </xdr:cNvSpPr>
      </xdr:nvSpPr>
      <xdr:spPr bwMode="auto">
        <a:xfrm>
          <a:off x="2314575" y="157257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105</xdr:row>
      <xdr:rowOff>95250</xdr:rowOff>
    </xdr:from>
    <xdr:to>
      <xdr:col>4</xdr:col>
      <xdr:colOff>361950</xdr:colOff>
      <xdr:row>105</xdr:row>
      <xdr:rowOff>228600</xdr:rowOff>
    </xdr:to>
    <xdr:sp macro="" textlink="">
      <xdr:nvSpPr>
        <xdr:cNvPr id="4116" name="AutoShape 10"/>
        <xdr:cNvSpPr>
          <a:spLocks noChangeArrowheads="1"/>
        </xdr:cNvSpPr>
      </xdr:nvSpPr>
      <xdr:spPr bwMode="auto">
        <a:xfrm>
          <a:off x="4724400" y="401574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106</xdr:row>
      <xdr:rowOff>85725</xdr:rowOff>
    </xdr:from>
    <xdr:to>
      <xdr:col>3</xdr:col>
      <xdr:colOff>228600</xdr:colOff>
      <xdr:row>106</xdr:row>
      <xdr:rowOff>219075</xdr:rowOff>
    </xdr:to>
    <xdr:sp macro="" textlink="">
      <xdr:nvSpPr>
        <xdr:cNvPr id="4117" name="AutoShape 10"/>
        <xdr:cNvSpPr>
          <a:spLocks noChangeArrowheads="1"/>
        </xdr:cNvSpPr>
      </xdr:nvSpPr>
      <xdr:spPr bwMode="auto">
        <a:xfrm>
          <a:off x="2971800" y="407574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106</xdr:row>
      <xdr:rowOff>76200</xdr:rowOff>
    </xdr:from>
    <xdr:to>
      <xdr:col>4</xdr:col>
      <xdr:colOff>371475</xdr:colOff>
      <xdr:row>106</xdr:row>
      <xdr:rowOff>219075</xdr:rowOff>
    </xdr:to>
    <xdr:sp macro="" textlink="">
      <xdr:nvSpPr>
        <xdr:cNvPr id="4118" name="AutoShape 10"/>
        <xdr:cNvSpPr>
          <a:spLocks noChangeArrowheads="1"/>
        </xdr:cNvSpPr>
      </xdr:nvSpPr>
      <xdr:spPr bwMode="auto">
        <a:xfrm>
          <a:off x="4743450" y="4074795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107</xdr:row>
      <xdr:rowOff>85725</xdr:rowOff>
    </xdr:from>
    <xdr:to>
      <xdr:col>3</xdr:col>
      <xdr:colOff>228600</xdr:colOff>
      <xdr:row>107</xdr:row>
      <xdr:rowOff>228600</xdr:rowOff>
    </xdr:to>
    <xdr:sp macro="" textlink="">
      <xdr:nvSpPr>
        <xdr:cNvPr id="4119" name="AutoShape 10"/>
        <xdr:cNvSpPr>
          <a:spLocks noChangeArrowheads="1"/>
        </xdr:cNvSpPr>
      </xdr:nvSpPr>
      <xdr:spPr bwMode="auto">
        <a:xfrm>
          <a:off x="2962275" y="4136707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107</xdr:row>
      <xdr:rowOff>76200</xdr:rowOff>
    </xdr:from>
    <xdr:to>
      <xdr:col>4</xdr:col>
      <xdr:colOff>371475</xdr:colOff>
      <xdr:row>107</xdr:row>
      <xdr:rowOff>219075</xdr:rowOff>
    </xdr:to>
    <xdr:sp macro="" textlink="">
      <xdr:nvSpPr>
        <xdr:cNvPr id="4120" name="AutoShape 10"/>
        <xdr:cNvSpPr>
          <a:spLocks noChangeArrowheads="1"/>
        </xdr:cNvSpPr>
      </xdr:nvSpPr>
      <xdr:spPr bwMode="auto">
        <a:xfrm>
          <a:off x="4733925" y="4135755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104775</xdr:rowOff>
    </xdr:from>
    <xdr:to>
      <xdr:col>3</xdr:col>
      <xdr:colOff>266700</xdr:colOff>
      <xdr:row>53</xdr:row>
      <xdr:rowOff>238125</xdr:rowOff>
    </xdr:to>
    <xdr:sp macro="" textlink="">
      <xdr:nvSpPr>
        <xdr:cNvPr id="4121" name="AutoShape 10"/>
        <xdr:cNvSpPr>
          <a:spLocks noChangeArrowheads="1"/>
        </xdr:cNvSpPr>
      </xdr:nvSpPr>
      <xdr:spPr bwMode="auto">
        <a:xfrm>
          <a:off x="3009900" y="236982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723900</xdr:colOff>
      <xdr:row>53</xdr:row>
      <xdr:rowOff>95250</xdr:rowOff>
    </xdr:from>
    <xdr:to>
      <xdr:col>4</xdr:col>
      <xdr:colOff>847725</xdr:colOff>
      <xdr:row>53</xdr:row>
      <xdr:rowOff>238125</xdr:rowOff>
    </xdr:to>
    <xdr:sp macro="" textlink="">
      <xdr:nvSpPr>
        <xdr:cNvPr id="4122" name="AutoShape 10"/>
        <xdr:cNvSpPr>
          <a:spLocks noChangeArrowheads="1"/>
        </xdr:cNvSpPr>
      </xdr:nvSpPr>
      <xdr:spPr bwMode="auto">
        <a:xfrm>
          <a:off x="5210175" y="2368867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55</xdr:row>
      <xdr:rowOff>104775</xdr:rowOff>
    </xdr:from>
    <xdr:to>
      <xdr:col>3</xdr:col>
      <xdr:colOff>266700</xdr:colOff>
      <xdr:row>55</xdr:row>
      <xdr:rowOff>238125</xdr:rowOff>
    </xdr:to>
    <xdr:sp macro="" textlink="">
      <xdr:nvSpPr>
        <xdr:cNvPr id="4123" name="AutoShape 10"/>
        <xdr:cNvSpPr>
          <a:spLocks noChangeArrowheads="1"/>
        </xdr:cNvSpPr>
      </xdr:nvSpPr>
      <xdr:spPr bwMode="auto">
        <a:xfrm>
          <a:off x="3009900" y="243078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55</xdr:row>
      <xdr:rowOff>95250</xdr:rowOff>
    </xdr:from>
    <xdr:to>
      <xdr:col>4</xdr:col>
      <xdr:colOff>161925</xdr:colOff>
      <xdr:row>55</xdr:row>
      <xdr:rowOff>228600</xdr:rowOff>
    </xdr:to>
    <xdr:sp macro="" textlink="">
      <xdr:nvSpPr>
        <xdr:cNvPr id="4124" name="AutoShape 10"/>
        <xdr:cNvSpPr>
          <a:spLocks noChangeArrowheads="1"/>
        </xdr:cNvSpPr>
      </xdr:nvSpPr>
      <xdr:spPr bwMode="auto">
        <a:xfrm>
          <a:off x="4524375" y="242982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57</xdr:row>
      <xdr:rowOff>104775</xdr:rowOff>
    </xdr:from>
    <xdr:to>
      <xdr:col>3</xdr:col>
      <xdr:colOff>266700</xdr:colOff>
      <xdr:row>57</xdr:row>
      <xdr:rowOff>238125</xdr:rowOff>
    </xdr:to>
    <xdr:sp macro="" textlink="">
      <xdr:nvSpPr>
        <xdr:cNvPr id="4125" name="AutoShape 10"/>
        <xdr:cNvSpPr>
          <a:spLocks noChangeArrowheads="1"/>
        </xdr:cNvSpPr>
      </xdr:nvSpPr>
      <xdr:spPr bwMode="auto">
        <a:xfrm>
          <a:off x="3009900" y="249174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57</xdr:row>
      <xdr:rowOff>95250</xdr:rowOff>
    </xdr:from>
    <xdr:to>
      <xdr:col>4</xdr:col>
      <xdr:colOff>161925</xdr:colOff>
      <xdr:row>57</xdr:row>
      <xdr:rowOff>228600</xdr:rowOff>
    </xdr:to>
    <xdr:sp macro="" textlink="">
      <xdr:nvSpPr>
        <xdr:cNvPr id="4126" name="AutoShape 10"/>
        <xdr:cNvSpPr>
          <a:spLocks noChangeArrowheads="1"/>
        </xdr:cNvSpPr>
      </xdr:nvSpPr>
      <xdr:spPr bwMode="auto">
        <a:xfrm>
          <a:off x="4524375" y="249078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104775</xdr:rowOff>
    </xdr:from>
    <xdr:to>
      <xdr:col>3</xdr:col>
      <xdr:colOff>266700</xdr:colOff>
      <xdr:row>59</xdr:row>
      <xdr:rowOff>238125</xdr:rowOff>
    </xdr:to>
    <xdr:sp macro="" textlink="">
      <xdr:nvSpPr>
        <xdr:cNvPr id="4127" name="AutoShape 10"/>
        <xdr:cNvSpPr>
          <a:spLocks noChangeArrowheads="1"/>
        </xdr:cNvSpPr>
      </xdr:nvSpPr>
      <xdr:spPr bwMode="auto">
        <a:xfrm>
          <a:off x="3009900" y="255270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59</xdr:row>
      <xdr:rowOff>95250</xdr:rowOff>
    </xdr:from>
    <xdr:to>
      <xdr:col>4</xdr:col>
      <xdr:colOff>161925</xdr:colOff>
      <xdr:row>59</xdr:row>
      <xdr:rowOff>228600</xdr:rowOff>
    </xdr:to>
    <xdr:sp macro="" textlink="">
      <xdr:nvSpPr>
        <xdr:cNvPr id="4128" name="AutoShape 10"/>
        <xdr:cNvSpPr>
          <a:spLocks noChangeArrowheads="1"/>
        </xdr:cNvSpPr>
      </xdr:nvSpPr>
      <xdr:spPr bwMode="auto">
        <a:xfrm>
          <a:off x="4524375" y="255174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104775</xdr:rowOff>
    </xdr:from>
    <xdr:to>
      <xdr:col>3</xdr:col>
      <xdr:colOff>266700</xdr:colOff>
      <xdr:row>68</xdr:row>
      <xdr:rowOff>238125</xdr:rowOff>
    </xdr:to>
    <xdr:sp macro="" textlink="">
      <xdr:nvSpPr>
        <xdr:cNvPr id="4129" name="AutoShape 10"/>
        <xdr:cNvSpPr>
          <a:spLocks noChangeArrowheads="1"/>
        </xdr:cNvSpPr>
      </xdr:nvSpPr>
      <xdr:spPr bwMode="auto">
        <a:xfrm>
          <a:off x="3009900" y="282702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68</xdr:row>
      <xdr:rowOff>95250</xdr:rowOff>
    </xdr:from>
    <xdr:to>
      <xdr:col>4</xdr:col>
      <xdr:colOff>161925</xdr:colOff>
      <xdr:row>68</xdr:row>
      <xdr:rowOff>228600</xdr:rowOff>
    </xdr:to>
    <xdr:sp macro="" textlink="">
      <xdr:nvSpPr>
        <xdr:cNvPr id="4130" name="AutoShape 10"/>
        <xdr:cNvSpPr>
          <a:spLocks noChangeArrowheads="1"/>
        </xdr:cNvSpPr>
      </xdr:nvSpPr>
      <xdr:spPr bwMode="auto">
        <a:xfrm>
          <a:off x="4524375" y="282606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63</xdr:row>
      <xdr:rowOff>104775</xdr:rowOff>
    </xdr:from>
    <xdr:to>
      <xdr:col>3</xdr:col>
      <xdr:colOff>180975</xdr:colOff>
      <xdr:row>63</xdr:row>
      <xdr:rowOff>238125</xdr:rowOff>
    </xdr:to>
    <xdr:sp macro="" textlink="">
      <xdr:nvSpPr>
        <xdr:cNvPr id="4131" name="AutoShape 10"/>
        <xdr:cNvSpPr>
          <a:spLocks noChangeArrowheads="1"/>
        </xdr:cNvSpPr>
      </xdr:nvSpPr>
      <xdr:spPr bwMode="auto">
        <a:xfrm>
          <a:off x="2914650" y="267462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64</xdr:row>
      <xdr:rowOff>95250</xdr:rowOff>
    </xdr:from>
    <xdr:to>
      <xdr:col>3</xdr:col>
      <xdr:colOff>161925</xdr:colOff>
      <xdr:row>64</xdr:row>
      <xdr:rowOff>228600</xdr:rowOff>
    </xdr:to>
    <xdr:sp macro="" textlink="">
      <xdr:nvSpPr>
        <xdr:cNvPr id="4132" name="AutoShape 10"/>
        <xdr:cNvSpPr>
          <a:spLocks noChangeArrowheads="1"/>
        </xdr:cNvSpPr>
      </xdr:nvSpPr>
      <xdr:spPr bwMode="auto">
        <a:xfrm>
          <a:off x="2895600" y="270414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85</xdr:row>
      <xdr:rowOff>104775</xdr:rowOff>
    </xdr:from>
    <xdr:to>
      <xdr:col>3</xdr:col>
      <xdr:colOff>180975</xdr:colOff>
      <xdr:row>85</xdr:row>
      <xdr:rowOff>238125</xdr:rowOff>
    </xdr:to>
    <xdr:sp macro="" textlink="">
      <xdr:nvSpPr>
        <xdr:cNvPr id="4133" name="AutoShape 10"/>
        <xdr:cNvSpPr>
          <a:spLocks noChangeArrowheads="1"/>
        </xdr:cNvSpPr>
      </xdr:nvSpPr>
      <xdr:spPr bwMode="auto">
        <a:xfrm>
          <a:off x="2914650" y="334518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86</xdr:row>
      <xdr:rowOff>104775</xdr:rowOff>
    </xdr:from>
    <xdr:to>
      <xdr:col>3</xdr:col>
      <xdr:colOff>180975</xdr:colOff>
      <xdr:row>86</xdr:row>
      <xdr:rowOff>238125</xdr:rowOff>
    </xdr:to>
    <xdr:sp macro="" textlink="">
      <xdr:nvSpPr>
        <xdr:cNvPr id="4134" name="AutoShape 10"/>
        <xdr:cNvSpPr>
          <a:spLocks noChangeArrowheads="1"/>
        </xdr:cNvSpPr>
      </xdr:nvSpPr>
      <xdr:spPr bwMode="auto">
        <a:xfrm>
          <a:off x="2914650" y="337566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90</xdr:row>
      <xdr:rowOff>104775</xdr:rowOff>
    </xdr:from>
    <xdr:to>
      <xdr:col>3</xdr:col>
      <xdr:colOff>180975</xdr:colOff>
      <xdr:row>90</xdr:row>
      <xdr:rowOff>238125</xdr:rowOff>
    </xdr:to>
    <xdr:sp macro="" textlink="">
      <xdr:nvSpPr>
        <xdr:cNvPr id="4135" name="AutoShape 10"/>
        <xdr:cNvSpPr>
          <a:spLocks noChangeArrowheads="1"/>
        </xdr:cNvSpPr>
      </xdr:nvSpPr>
      <xdr:spPr bwMode="auto">
        <a:xfrm>
          <a:off x="2914650" y="349758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94</xdr:row>
      <xdr:rowOff>104775</xdr:rowOff>
    </xdr:from>
    <xdr:to>
      <xdr:col>3</xdr:col>
      <xdr:colOff>180975</xdr:colOff>
      <xdr:row>94</xdr:row>
      <xdr:rowOff>238125</xdr:rowOff>
    </xdr:to>
    <xdr:sp macro="" textlink="">
      <xdr:nvSpPr>
        <xdr:cNvPr id="4136" name="AutoShape 10"/>
        <xdr:cNvSpPr>
          <a:spLocks noChangeArrowheads="1"/>
        </xdr:cNvSpPr>
      </xdr:nvSpPr>
      <xdr:spPr bwMode="auto">
        <a:xfrm>
          <a:off x="2914650" y="361950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91</xdr:row>
      <xdr:rowOff>104775</xdr:rowOff>
    </xdr:from>
    <xdr:to>
      <xdr:col>3</xdr:col>
      <xdr:colOff>180975</xdr:colOff>
      <xdr:row>91</xdr:row>
      <xdr:rowOff>238125</xdr:rowOff>
    </xdr:to>
    <xdr:sp macro="" textlink="">
      <xdr:nvSpPr>
        <xdr:cNvPr id="4137" name="AutoShape 10"/>
        <xdr:cNvSpPr>
          <a:spLocks noChangeArrowheads="1"/>
        </xdr:cNvSpPr>
      </xdr:nvSpPr>
      <xdr:spPr bwMode="auto">
        <a:xfrm>
          <a:off x="2914650" y="352806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92</xdr:row>
      <xdr:rowOff>104775</xdr:rowOff>
    </xdr:from>
    <xdr:to>
      <xdr:col>3</xdr:col>
      <xdr:colOff>180975</xdr:colOff>
      <xdr:row>92</xdr:row>
      <xdr:rowOff>238125</xdr:rowOff>
    </xdr:to>
    <xdr:sp macro="" textlink="">
      <xdr:nvSpPr>
        <xdr:cNvPr id="4138" name="AutoShape 10"/>
        <xdr:cNvSpPr>
          <a:spLocks noChangeArrowheads="1"/>
        </xdr:cNvSpPr>
      </xdr:nvSpPr>
      <xdr:spPr bwMode="auto">
        <a:xfrm>
          <a:off x="2914650" y="355854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93</xdr:row>
      <xdr:rowOff>104775</xdr:rowOff>
    </xdr:from>
    <xdr:to>
      <xdr:col>3</xdr:col>
      <xdr:colOff>180975</xdr:colOff>
      <xdr:row>93</xdr:row>
      <xdr:rowOff>238125</xdr:rowOff>
    </xdr:to>
    <xdr:sp macro="" textlink="">
      <xdr:nvSpPr>
        <xdr:cNvPr id="4139" name="AutoShape 10"/>
        <xdr:cNvSpPr>
          <a:spLocks noChangeArrowheads="1"/>
        </xdr:cNvSpPr>
      </xdr:nvSpPr>
      <xdr:spPr bwMode="auto">
        <a:xfrm>
          <a:off x="2914650" y="358902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70</xdr:row>
      <xdr:rowOff>104775</xdr:rowOff>
    </xdr:from>
    <xdr:to>
      <xdr:col>3</xdr:col>
      <xdr:colOff>266700</xdr:colOff>
      <xdr:row>70</xdr:row>
      <xdr:rowOff>238125</xdr:rowOff>
    </xdr:to>
    <xdr:sp macro="" textlink="">
      <xdr:nvSpPr>
        <xdr:cNvPr id="4140" name="AutoShape 10"/>
        <xdr:cNvSpPr>
          <a:spLocks noChangeArrowheads="1"/>
        </xdr:cNvSpPr>
      </xdr:nvSpPr>
      <xdr:spPr bwMode="auto">
        <a:xfrm>
          <a:off x="3009900" y="288798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70</xdr:row>
      <xdr:rowOff>95250</xdr:rowOff>
    </xdr:from>
    <xdr:to>
      <xdr:col>4</xdr:col>
      <xdr:colOff>161925</xdr:colOff>
      <xdr:row>70</xdr:row>
      <xdr:rowOff>228600</xdr:rowOff>
    </xdr:to>
    <xdr:sp macro="" textlink="">
      <xdr:nvSpPr>
        <xdr:cNvPr id="4141" name="AutoShape 10"/>
        <xdr:cNvSpPr>
          <a:spLocks noChangeArrowheads="1"/>
        </xdr:cNvSpPr>
      </xdr:nvSpPr>
      <xdr:spPr bwMode="auto">
        <a:xfrm>
          <a:off x="4524375" y="288702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80</xdr:row>
      <xdr:rowOff>104775</xdr:rowOff>
    </xdr:from>
    <xdr:to>
      <xdr:col>3</xdr:col>
      <xdr:colOff>190500</xdr:colOff>
      <xdr:row>80</xdr:row>
      <xdr:rowOff>238125</xdr:rowOff>
    </xdr:to>
    <xdr:sp macro="" textlink="">
      <xdr:nvSpPr>
        <xdr:cNvPr id="4142" name="AutoShape 10"/>
        <xdr:cNvSpPr>
          <a:spLocks noChangeArrowheads="1"/>
        </xdr:cNvSpPr>
      </xdr:nvSpPr>
      <xdr:spPr bwMode="auto">
        <a:xfrm>
          <a:off x="2933700" y="319278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80</xdr:row>
      <xdr:rowOff>95250</xdr:rowOff>
    </xdr:from>
    <xdr:to>
      <xdr:col>4</xdr:col>
      <xdr:colOff>161925</xdr:colOff>
      <xdr:row>80</xdr:row>
      <xdr:rowOff>228600</xdr:rowOff>
    </xdr:to>
    <xdr:sp macro="" textlink="">
      <xdr:nvSpPr>
        <xdr:cNvPr id="4143" name="AutoShape 10"/>
        <xdr:cNvSpPr>
          <a:spLocks noChangeArrowheads="1"/>
        </xdr:cNvSpPr>
      </xdr:nvSpPr>
      <xdr:spPr bwMode="auto">
        <a:xfrm>
          <a:off x="4524375" y="319182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81</xdr:row>
      <xdr:rowOff>104775</xdr:rowOff>
    </xdr:from>
    <xdr:to>
      <xdr:col>3</xdr:col>
      <xdr:colOff>180975</xdr:colOff>
      <xdr:row>81</xdr:row>
      <xdr:rowOff>238125</xdr:rowOff>
    </xdr:to>
    <xdr:sp macro="" textlink="">
      <xdr:nvSpPr>
        <xdr:cNvPr id="4144" name="AutoShape 10"/>
        <xdr:cNvSpPr>
          <a:spLocks noChangeArrowheads="1"/>
        </xdr:cNvSpPr>
      </xdr:nvSpPr>
      <xdr:spPr bwMode="auto">
        <a:xfrm>
          <a:off x="2914650" y="322326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82</xdr:row>
      <xdr:rowOff>104775</xdr:rowOff>
    </xdr:from>
    <xdr:to>
      <xdr:col>3</xdr:col>
      <xdr:colOff>180975</xdr:colOff>
      <xdr:row>82</xdr:row>
      <xdr:rowOff>238125</xdr:rowOff>
    </xdr:to>
    <xdr:sp macro="" textlink="">
      <xdr:nvSpPr>
        <xdr:cNvPr id="4145" name="AutoShape 10"/>
        <xdr:cNvSpPr>
          <a:spLocks noChangeArrowheads="1"/>
        </xdr:cNvSpPr>
      </xdr:nvSpPr>
      <xdr:spPr bwMode="auto">
        <a:xfrm>
          <a:off x="2914650" y="325374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103</xdr:row>
      <xdr:rowOff>104775</xdr:rowOff>
    </xdr:from>
    <xdr:to>
      <xdr:col>3</xdr:col>
      <xdr:colOff>219075</xdr:colOff>
      <xdr:row>103</xdr:row>
      <xdr:rowOff>238125</xdr:rowOff>
    </xdr:to>
    <xdr:sp macro="" textlink="">
      <xdr:nvSpPr>
        <xdr:cNvPr id="4146" name="AutoShape 10"/>
        <xdr:cNvSpPr>
          <a:spLocks noChangeArrowheads="1"/>
        </xdr:cNvSpPr>
      </xdr:nvSpPr>
      <xdr:spPr bwMode="auto">
        <a:xfrm>
          <a:off x="2962275" y="395001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103</xdr:row>
      <xdr:rowOff>95250</xdr:rowOff>
    </xdr:from>
    <xdr:to>
      <xdr:col>4</xdr:col>
      <xdr:colOff>361950</xdr:colOff>
      <xdr:row>103</xdr:row>
      <xdr:rowOff>228600</xdr:rowOff>
    </xdr:to>
    <xdr:sp macro="" textlink="">
      <xdr:nvSpPr>
        <xdr:cNvPr id="4147" name="AutoShape 10"/>
        <xdr:cNvSpPr>
          <a:spLocks noChangeArrowheads="1"/>
        </xdr:cNvSpPr>
      </xdr:nvSpPr>
      <xdr:spPr bwMode="auto">
        <a:xfrm>
          <a:off x="4724400" y="394906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96</xdr:row>
      <xdr:rowOff>104775</xdr:rowOff>
    </xdr:from>
    <xdr:to>
      <xdr:col>3</xdr:col>
      <xdr:colOff>180975</xdr:colOff>
      <xdr:row>96</xdr:row>
      <xdr:rowOff>238125</xdr:rowOff>
    </xdr:to>
    <xdr:sp macro="" textlink="">
      <xdr:nvSpPr>
        <xdr:cNvPr id="4148" name="AutoShape 10"/>
        <xdr:cNvSpPr>
          <a:spLocks noChangeArrowheads="1"/>
        </xdr:cNvSpPr>
      </xdr:nvSpPr>
      <xdr:spPr bwMode="auto">
        <a:xfrm>
          <a:off x="2914650" y="368046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104775</xdr:rowOff>
    </xdr:from>
    <xdr:to>
      <xdr:col>3</xdr:col>
      <xdr:colOff>266700</xdr:colOff>
      <xdr:row>74</xdr:row>
      <xdr:rowOff>238125</xdr:rowOff>
    </xdr:to>
    <xdr:sp macro="" textlink="">
      <xdr:nvSpPr>
        <xdr:cNvPr id="4149" name="AutoShape 10"/>
        <xdr:cNvSpPr>
          <a:spLocks noChangeArrowheads="1"/>
        </xdr:cNvSpPr>
      </xdr:nvSpPr>
      <xdr:spPr bwMode="auto">
        <a:xfrm>
          <a:off x="3009900" y="3009900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74</xdr:row>
      <xdr:rowOff>95250</xdr:rowOff>
    </xdr:from>
    <xdr:to>
      <xdr:col>4</xdr:col>
      <xdr:colOff>161925</xdr:colOff>
      <xdr:row>74</xdr:row>
      <xdr:rowOff>228600</xdr:rowOff>
    </xdr:to>
    <xdr:sp macro="" textlink="">
      <xdr:nvSpPr>
        <xdr:cNvPr id="4150" name="AutoShape 10"/>
        <xdr:cNvSpPr>
          <a:spLocks noChangeArrowheads="1"/>
        </xdr:cNvSpPr>
      </xdr:nvSpPr>
      <xdr:spPr bwMode="auto">
        <a:xfrm>
          <a:off x="4524375" y="3008947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30</xdr:row>
      <xdr:rowOff>158750</xdr:rowOff>
    </xdr:from>
    <xdr:to>
      <xdr:col>2</xdr:col>
      <xdr:colOff>2047875</xdr:colOff>
      <xdr:row>35</xdr:row>
      <xdr:rowOff>238125</xdr:rowOff>
    </xdr:to>
    <xdr:sp macro="" textlink="">
      <xdr:nvSpPr>
        <xdr:cNvPr id="2" name="TextBox 1"/>
        <xdr:cNvSpPr txBox="1"/>
      </xdr:nvSpPr>
      <xdr:spPr>
        <a:xfrm>
          <a:off x="285750" y="11334750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63500</xdr:colOff>
      <xdr:row>30</xdr:row>
      <xdr:rowOff>127000</xdr:rowOff>
    </xdr:from>
    <xdr:to>
      <xdr:col>7</xdr:col>
      <xdr:colOff>444500</xdr:colOff>
      <xdr:row>35</xdr:row>
      <xdr:rowOff>206375</xdr:rowOff>
    </xdr:to>
    <xdr:sp macro="" textlink="">
      <xdr:nvSpPr>
        <xdr:cNvPr id="3" name="TextBox 2"/>
        <xdr:cNvSpPr txBox="1"/>
      </xdr:nvSpPr>
      <xdr:spPr>
        <a:xfrm>
          <a:off x="4095750" y="11303000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17</xdr:row>
      <xdr:rowOff>190500</xdr:rowOff>
    </xdr:from>
    <xdr:ext cx="2514600" cy="1390650"/>
    <xdr:sp macro="" textlink="">
      <xdr:nvSpPr>
        <xdr:cNvPr id="2" name="TextBox 1"/>
        <xdr:cNvSpPr txBox="1"/>
      </xdr:nvSpPr>
      <xdr:spPr>
        <a:xfrm>
          <a:off x="542925" y="5067300"/>
          <a:ext cx="2514600" cy="13906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 New" pitchFamily="34" charset="-34"/>
              <a:cs typeface="TH Sarabun New" pitchFamily="34" charset="-34"/>
            </a:rPr>
            <a:t>เงื่อนไขการใช้ตาราง </a:t>
          </a:r>
          <a:r>
            <a:rPr lang="en-US" sz="1600">
              <a:latin typeface="TH Sarabun New" pitchFamily="34" charset="-34"/>
              <a:cs typeface="TH Sarabun New" pitchFamily="34" charset="-34"/>
            </a:rPr>
            <a:t>Factor F</a:t>
          </a:r>
        </a:p>
        <a:p>
          <a:r>
            <a:rPr lang="th-TH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เงินล่วงหน้าจ่าย................................</a:t>
          </a:r>
          <a:r>
            <a:rPr lang="en-US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เงินประกันผลงานหัก........................</a:t>
          </a:r>
          <a:r>
            <a:rPr lang="en-US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ดอกเบี้ยเงินกู้.....................................</a:t>
          </a:r>
          <a:r>
            <a:rPr lang="en-US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ภาษีมูลค่าเพิ่ม....................................</a:t>
          </a:r>
          <a:r>
            <a:rPr lang="en-US" sz="1600">
              <a:solidFill>
                <a:schemeClr val="tx1"/>
              </a:solidFill>
              <a:latin typeface="TH Sarabun New" pitchFamily="34" charset="-34"/>
              <a:ea typeface="+mn-ea"/>
              <a:cs typeface="TH Sarabun New" pitchFamily="34" charset="-34"/>
            </a:rPr>
            <a:t>%</a:t>
          </a:r>
        </a:p>
        <a:p>
          <a:endParaRPr lang="en-US" sz="1600">
            <a:latin typeface="TH Sarabun New" pitchFamily="34" charset="-34"/>
            <a:cs typeface="TH Sarabun New" pitchFamily="34" charset="-34"/>
          </a:endParaRPr>
        </a:p>
        <a:p>
          <a:endParaRPr lang="en-US" sz="1600">
            <a:latin typeface="TH Sarabun New" pitchFamily="34" charset="-34"/>
            <a:cs typeface="TH Sarabun New" pitchFamily="34" charset="-34"/>
          </a:endParaRPr>
        </a:p>
      </xdr:txBody>
    </xdr:sp>
    <xdr:clientData/>
  </xdr:oneCellAnchor>
  <xdr:twoCellAnchor>
    <xdr:from>
      <xdr:col>0</xdr:col>
      <xdr:colOff>269875</xdr:colOff>
      <xdr:row>24</xdr:row>
      <xdr:rowOff>174625</xdr:rowOff>
    </xdr:from>
    <xdr:to>
      <xdr:col>3</xdr:col>
      <xdr:colOff>238125</xdr:colOff>
      <xdr:row>29</xdr:row>
      <xdr:rowOff>0</xdr:rowOff>
    </xdr:to>
    <xdr:sp macro="" textlink="">
      <xdr:nvSpPr>
        <xdr:cNvPr id="3" name="TextBox 1"/>
        <xdr:cNvSpPr txBox="1"/>
      </xdr:nvSpPr>
      <xdr:spPr>
        <a:xfrm>
          <a:off x="269875" y="7159625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5</xdr:col>
      <xdr:colOff>222250</xdr:colOff>
      <xdr:row>24</xdr:row>
      <xdr:rowOff>158750</xdr:rowOff>
    </xdr:from>
    <xdr:to>
      <xdr:col>9</xdr:col>
      <xdr:colOff>47625</xdr:colOff>
      <xdr:row>29</xdr:row>
      <xdr:rowOff>0</xdr:rowOff>
    </xdr:to>
    <xdr:sp macro="" textlink="">
      <xdr:nvSpPr>
        <xdr:cNvPr id="4" name="TextBox 2"/>
        <xdr:cNvSpPr txBox="1"/>
      </xdr:nvSpPr>
      <xdr:spPr>
        <a:xfrm>
          <a:off x="5270500" y="7143750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3</xdr:col>
      <xdr:colOff>222250</xdr:colOff>
      <xdr:row>33</xdr:row>
      <xdr:rowOff>79375</xdr:rowOff>
    </xdr:to>
    <xdr:sp macro="" textlink="">
      <xdr:nvSpPr>
        <xdr:cNvPr id="2" name="TextBox 1"/>
        <xdr:cNvSpPr txBox="1"/>
      </xdr:nvSpPr>
      <xdr:spPr>
        <a:xfrm>
          <a:off x="508000" y="7588250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1174750</xdr:colOff>
      <xdr:row>28</xdr:row>
      <xdr:rowOff>15875</xdr:rowOff>
    </xdr:from>
    <xdr:to>
      <xdr:col>7</xdr:col>
      <xdr:colOff>650875</xdr:colOff>
      <xdr:row>33</xdr:row>
      <xdr:rowOff>95250</xdr:rowOff>
    </xdr:to>
    <xdr:sp macro="" textlink="">
      <xdr:nvSpPr>
        <xdr:cNvPr id="3" name="TextBox 2"/>
        <xdr:cNvSpPr txBox="1"/>
      </xdr:nvSpPr>
      <xdr:spPr>
        <a:xfrm>
          <a:off x="4572000" y="7604125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3</xdr:col>
      <xdr:colOff>206375</xdr:colOff>
      <xdr:row>25</xdr:row>
      <xdr:rowOff>79375</xdr:rowOff>
    </xdr:to>
    <xdr:sp macro="" textlink="">
      <xdr:nvSpPr>
        <xdr:cNvPr id="2" name="TextBox 1"/>
        <xdr:cNvSpPr txBox="1"/>
      </xdr:nvSpPr>
      <xdr:spPr>
        <a:xfrm>
          <a:off x="508000" y="6683375"/>
          <a:ext cx="320675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8</xdr:col>
      <xdr:colOff>15875</xdr:colOff>
      <xdr:row>25</xdr:row>
      <xdr:rowOff>79375</xdr:rowOff>
    </xdr:to>
    <xdr:sp macro="" textlink="">
      <xdr:nvSpPr>
        <xdr:cNvPr id="3" name="TextBox 2"/>
        <xdr:cNvSpPr txBox="1"/>
      </xdr:nvSpPr>
      <xdr:spPr>
        <a:xfrm>
          <a:off x="4699000" y="6683375"/>
          <a:ext cx="3365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7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8" name="Line 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Line 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Line 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Line 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Line 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Line 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5" name="Line 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6" name="Line 1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342900</xdr:colOff>
      <xdr:row>0</xdr:row>
      <xdr:rowOff>0</xdr:rowOff>
    </xdr:from>
    <xdr:to>
      <xdr:col>1</xdr:col>
      <xdr:colOff>2514600</xdr:colOff>
      <xdr:row>0</xdr:row>
      <xdr:rowOff>0</xdr:rowOff>
    </xdr:to>
    <xdr:sp macro="" textlink="">
      <xdr:nvSpPr>
        <xdr:cNvPr id="1037" name="Line 11"/>
        <xdr:cNvSpPr>
          <a:spLocks noChangeShapeType="1"/>
        </xdr:cNvSpPr>
      </xdr:nvSpPr>
      <xdr:spPr bwMode="auto">
        <a:xfrm>
          <a:off x="342900" y="0"/>
          <a:ext cx="27051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304800</xdr:colOff>
      <xdr:row>0</xdr:row>
      <xdr:rowOff>0</xdr:rowOff>
    </xdr:from>
    <xdr:to>
      <xdr:col>2</xdr:col>
      <xdr:colOff>447675</xdr:colOff>
      <xdr:row>0</xdr:row>
      <xdr:rowOff>0</xdr:rowOff>
    </xdr:to>
    <xdr:sp macro="" textlink="">
      <xdr:nvSpPr>
        <xdr:cNvPr id="1038" name="Line 12"/>
        <xdr:cNvSpPr>
          <a:spLocks noChangeShapeType="1"/>
        </xdr:cNvSpPr>
      </xdr:nvSpPr>
      <xdr:spPr bwMode="auto">
        <a:xfrm>
          <a:off x="838200" y="0"/>
          <a:ext cx="42481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9525</xdr:colOff>
      <xdr:row>0</xdr:row>
      <xdr:rowOff>0</xdr:rowOff>
    </xdr:from>
    <xdr:to>
      <xdr:col>4</xdr:col>
      <xdr:colOff>781050</xdr:colOff>
      <xdr:row>0</xdr:row>
      <xdr:rowOff>0</xdr:rowOff>
    </xdr:to>
    <xdr:sp macro="" textlink="">
      <xdr:nvSpPr>
        <xdr:cNvPr id="1039" name="Line 13"/>
        <xdr:cNvSpPr>
          <a:spLocks noChangeShapeType="1"/>
        </xdr:cNvSpPr>
      </xdr:nvSpPr>
      <xdr:spPr bwMode="auto">
        <a:xfrm>
          <a:off x="6562725" y="0"/>
          <a:ext cx="19335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609600</xdr:colOff>
      <xdr:row>0</xdr:row>
      <xdr:rowOff>0</xdr:rowOff>
    </xdr:to>
    <xdr:sp macro="" textlink="">
      <xdr:nvSpPr>
        <xdr:cNvPr id="1040" name="Line 14"/>
        <xdr:cNvSpPr>
          <a:spLocks noChangeShapeType="1"/>
        </xdr:cNvSpPr>
      </xdr:nvSpPr>
      <xdr:spPr bwMode="auto">
        <a:xfrm>
          <a:off x="8562975" y="0"/>
          <a:ext cx="6096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390525</xdr:colOff>
      <xdr:row>0</xdr:row>
      <xdr:rowOff>0</xdr:rowOff>
    </xdr:from>
    <xdr:to>
      <xdr:col>6</xdr:col>
      <xdr:colOff>19050</xdr:colOff>
      <xdr:row>0</xdr:row>
      <xdr:rowOff>0</xdr:rowOff>
    </xdr:to>
    <xdr:sp macro="" textlink="">
      <xdr:nvSpPr>
        <xdr:cNvPr id="1041" name="Line 15"/>
        <xdr:cNvSpPr>
          <a:spLocks noChangeShapeType="1"/>
        </xdr:cNvSpPr>
      </xdr:nvSpPr>
      <xdr:spPr bwMode="auto">
        <a:xfrm flipV="1">
          <a:off x="6943725" y="0"/>
          <a:ext cx="25050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352425</xdr:colOff>
      <xdr:row>0</xdr:row>
      <xdr:rowOff>0</xdr:rowOff>
    </xdr:from>
    <xdr:to>
      <xdr:col>5</xdr:col>
      <xdr:colOff>609600</xdr:colOff>
      <xdr:row>0</xdr:row>
      <xdr:rowOff>0</xdr:rowOff>
    </xdr:to>
    <xdr:sp macro="" textlink="">
      <xdr:nvSpPr>
        <xdr:cNvPr id="1042" name="Line 16"/>
        <xdr:cNvSpPr>
          <a:spLocks noChangeShapeType="1"/>
        </xdr:cNvSpPr>
      </xdr:nvSpPr>
      <xdr:spPr bwMode="auto">
        <a:xfrm>
          <a:off x="8915400" y="0"/>
          <a:ext cx="2571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247650</xdr:colOff>
      <xdr:row>0</xdr:row>
      <xdr:rowOff>0</xdr:rowOff>
    </xdr:from>
    <xdr:to>
      <xdr:col>3</xdr:col>
      <xdr:colOff>533400</xdr:colOff>
      <xdr:row>0</xdr:row>
      <xdr:rowOff>0</xdr:rowOff>
    </xdr:to>
    <xdr:sp macro="" textlink="">
      <xdr:nvSpPr>
        <xdr:cNvPr id="1043" name="Line 17"/>
        <xdr:cNvSpPr>
          <a:spLocks noChangeShapeType="1"/>
        </xdr:cNvSpPr>
      </xdr:nvSpPr>
      <xdr:spPr bwMode="auto">
        <a:xfrm>
          <a:off x="247650" y="0"/>
          <a:ext cx="68389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5</xdr:col>
      <xdr:colOff>971550</xdr:colOff>
      <xdr:row>0</xdr:row>
      <xdr:rowOff>0</xdr:rowOff>
    </xdr:to>
    <xdr:sp macro="" textlink="">
      <xdr:nvSpPr>
        <xdr:cNvPr id="1044" name="Line 18"/>
        <xdr:cNvSpPr>
          <a:spLocks noChangeShapeType="1"/>
        </xdr:cNvSpPr>
      </xdr:nvSpPr>
      <xdr:spPr bwMode="auto">
        <a:xfrm>
          <a:off x="8448675" y="0"/>
          <a:ext cx="9810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1045" name="Line 19"/>
        <xdr:cNvSpPr>
          <a:spLocks noChangeShapeType="1"/>
        </xdr:cNvSpPr>
      </xdr:nvSpPr>
      <xdr:spPr bwMode="auto">
        <a:xfrm>
          <a:off x="704850" y="0"/>
          <a:ext cx="43910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276225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046" name="Line 20"/>
        <xdr:cNvSpPr>
          <a:spLocks noChangeShapeType="1"/>
        </xdr:cNvSpPr>
      </xdr:nvSpPr>
      <xdr:spPr bwMode="auto">
        <a:xfrm flipV="1">
          <a:off x="7991475" y="0"/>
          <a:ext cx="14382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1047" name="Line 21"/>
        <xdr:cNvSpPr>
          <a:spLocks noChangeShapeType="1"/>
        </xdr:cNvSpPr>
      </xdr:nvSpPr>
      <xdr:spPr bwMode="auto">
        <a:xfrm>
          <a:off x="4953000" y="0"/>
          <a:ext cx="28765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1048" name="Line 22"/>
        <xdr:cNvSpPr>
          <a:spLocks noChangeShapeType="1"/>
        </xdr:cNvSpPr>
      </xdr:nvSpPr>
      <xdr:spPr bwMode="auto">
        <a:xfrm>
          <a:off x="5133975" y="0"/>
          <a:ext cx="27527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342900</xdr:colOff>
      <xdr:row>0</xdr:row>
      <xdr:rowOff>0</xdr:rowOff>
    </xdr:from>
    <xdr:to>
      <xdr:col>1</xdr:col>
      <xdr:colOff>2514600</xdr:colOff>
      <xdr:row>0</xdr:row>
      <xdr:rowOff>0</xdr:rowOff>
    </xdr:to>
    <xdr:sp macro="" textlink="">
      <xdr:nvSpPr>
        <xdr:cNvPr id="1049" name="Line 23"/>
        <xdr:cNvSpPr>
          <a:spLocks noChangeShapeType="1"/>
        </xdr:cNvSpPr>
      </xdr:nvSpPr>
      <xdr:spPr bwMode="auto">
        <a:xfrm>
          <a:off x="342900" y="0"/>
          <a:ext cx="27051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304800</xdr:colOff>
      <xdr:row>0</xdr:row>
      <xdr:rowOff>0</xdr:rowOff>
    </xdr:from>
    <xdr:to>
      <xdr:col>2</xdr:col>
      <xdr:colOff>447675</xdr:colOff>
      <xdr:row>0</xdr:row>
      <xdr:rowOff>0</xdr:rowOff>
    </xdr:to>
    <xdr:sp macro="" textlink="">
      <xdr:nvSpPr>
        <xdr:cNvPr id="1050" name="Line 24"/>
        <xdr:cNvSpPr>
          <a:spLocks noChangeShapeType="1"/>
        </xdr:cNvSpPr>
      </xdr:nvSpPr>
      <xdr:spPr bwMode="auto">
        <a:xfrm>
          <a:off x="838200" y="0"/>
          <a:ext cx="42481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9525</xdr:colOff>
      <xdr:row>0</xdr:row>
      <xdr:rowOff>0</xdr:rowOff>
    </xdr:from>
    <xdr:to>
      <xdr:col>4</xdr:col>
      <xdr:colOff>781050</xdr:colOff>
      <xdr:row>0</xdr:row>
      <xdr:rowOff>0</xdr:rowOff>
    </xdr:to>
    <xdr:sp macro="" textlink="">
      <xdr:nvSpPr>
        <xdr:cNvPr id="1051" name="Line 25"/>
        <xdr:cNvSpPr>
          <a:spLocks noChangeShapeType="1"/>
        </xdr:cNvSpPr>
      </xdr:nvSpPr>
      <xdr:spPr bwMode="auto">
        <a:xfrm>
          <a:off x="6562725" y="0"/>
          <a:ext cx="19335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609600</xdr:colOff>
      <xdr:row>0</xdr:row>
      <xdr:rowOff>0</xdr:rowOff>
    </xdr:to>
    <xdr:sp macro="" textlink="">
      <xdr:nvSpPr>
        <xdr:cNvPr id="1052" name="Line 26"/>
        <xdr:cNvSpPr>
          <a:spLocks noChangeShapeType="1"/>
        </xdr:cNvSpPr>
      </xdr:nvSpPr>
      <xdr:spPr bwMode="auto">
        <a:xfrm>
          <a:off x="8562975" y="0"/>
          <a:ext cx="6096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390525</xdr:colOff>
      <xdr:row>0</xdr:row>
      <xdr:rowOff>0</xdr:rowOff>
    </xdr:from>
    <xdr:to>
      <xdr:col>6</xdr:col>
      <xdr:colOff>19050</xdr:colOff>
      <xdr:row>0</xdr:row>
      <xdr:rowOff>0</xdr:rowOff>
    </xdr:to>
    <xdr:sp macro="" textlink="">
      <xdr:nvSpPr>
        <xdr:cNvPr id="1053" name="Line 27"/>
        <xdr:cNvSpPr>
          <a:spLocks noChangeShapeType="1"/>
        </xdr:cNvSpPr>
      </xdr:nvSpPr>
      <xdr:spPr bwMode="auto">
        <a:xfrm flipV="1">
          <a:off x="6943725" y="0"/>
          <a:ext cx="25050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352425</xdr:colOff>
      <xdr:row>0</xdr:row>
      <xdr:rowOff>0</xdr:rowOff>
    </xdr:from>
    <xdr:to>
      <xdr:col>5</xdr:col>
      <xdr:colOff>609600</xdr:colOff>
      <xdr:row>0</xdr:row>
      <xdr:rowOff>0</xdr:rowOff>
    </xdr:to>
    <xdr:sp macro="" textlink="">
      <xdr:nvSpPr>
        <xdr:cNvPr id="1054" name="Line 28"/>
        <xdr:cNvSpPr>
          <a:spLocks noChangeShapeType="1"/>
        </xdr:cNvSpPr>
      </xdr:nvSpPr>
      <xdr:spPr bwMode="auto">
        <a:xfrm>
          <a:off x="8915400" y="0"/>
          <a:ext cx="2571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247650</xdr:colOff>
      <xdr:row>0</xdr:row>
      <xdr:rowOff>0</xdr:rowOff>
    </xdr:from>
    <xdr:to>
      <xdr:col>3</xdr:col>
      <xdr:colOff>533400</xdr:colOff>
      <xdr:row>0</xdr:row>
      <xdr:rowOff>0</xdr:rowOff>
    </xdr:to>
    <xdr:sp macro="" textlink="">
      <xdr:nvSpPr>
        <xdr:cNvPr id="1055" name="Line 29"/>
        <xdr:cNvSpPr>
          <a:spLocks noChangeShapeType="1"/>
        </xdr:cNvSpPr>
      </xdr:nvSpPr>
      <xdr:spPr bwMode="auto">
        <a:xfrm>
          <a:off x="247650" y="0"/>
          <a:ext cx="68389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5</xdr:col>
      <xdr:colOff>971550</xdr:colOff>
      <xdr:row>0</xdr:row>
      <xdr:rowOff>0</xdr:rowOff>
    </xdr:to>
    <xdr:sp macro="" textlink="">
      <xdr:nvSpPr>
        <xdr:cNvPr id="1056" name="Line 30"/>
        <xdr:cNvSpPr>
          <a:spLocks noChangeShapeType="1"/>
        </xdr:cNvSpPr>
      </xdr:nvSpPr>
      <xdr:spPr bwMode="auto">
        <a:xfrm>
          <a:off x="8448675" y="0"/>
          <a:ext cx="9810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1057" name="Line 31"/>
        <xdr:cNvSpPr>
          <a:spLocks noChangeShapeType="1"/>
        </xdr:cNvSpPr>
      </xdr:nvSpPr>
      <xdr:spPr bwMode="auto">
        <a:xfrm>
          <a:off x="704850" y="0"/>
          <a:ext cx="43910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276225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058" name="Line 32"/>
        <xdr:cNvSpPr>
          <a:spLocks noChangeShapeType="1"/>
        </xdr:cNvSpPr>
      </xdr:nvSpPr>
      <xdr:spPr bwMode="auto">
        <a:xfrm flipV="1">
          <a:off x="7991475" y="0"/>
          <a:ext cx="14382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1059" name="Line 33"/>
        <xdr:cNvSpPr>
          <a:spLocks noChangeShapeType="1"/>
        </xdr:cNvSpPr>
      </xdr:nvSpPr>
      <xdr:spPr bwMode="auto">
        <a:xfrm>
          <a:off x="4953000" y="0"/>
          <a:ext cx="28765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1060" name="Line 34"/>
        <xdr:cNvSpPr>
          <a:spLocks noChangeShapeType="1"/>
        </xdr:cNvSpPr>
      </xdr:nvSpPr>
      <xdr:spPr bwMode="auto">
        <a:xfrm>
          <a:off x="5133975" y="0"/>
          <a:ext cx="27527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247650</xdr:rowOff>
    </xdr:from>
    <xdr:to>
      <xdr:col>4</xdr:col>
      <xdr:colOff>0</xdr:colOff>
      <xdr:row>0</xdr:row>
      <xdr:rowOff>247650</xdr:rowOff>
    </xdr:to>
    <xdr:sp macro="" textlink="">
      <xdr:nvSpPr>
        <xdr:cNvPr id="1061" name="Line 35"/>
        <xdr:cNvSpPr>
          <a:spLocks noChangeShapeType="1"/>
        </xdr:cNvSpPr>
      </xdr:nvSpPr>
      <xdr:spPr bwMode="auto">
        <a:xfrm>
          <a:off x="7715250" y="24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219075</xdr:rowOff>
    </xdr:from>
    <xdr:to>
      <xdr:col>4</xdr:col>
      <xdr:colOff>0</xdr:colOff>
      <xdr:row>6</xdr:row>
      <xdr:rowOff>219075</xdr:rowOff>
    </xdr:to>
    <xdr:sp macro="" textlink="">
      <xdr:nvSpPr>
        <xdr:cNvPr id="1062" name="Line 36"/>
        <xdr:cNvSpPr>
          <a:spLocks noChangeShapeType="1"/>
        </xdr:cNvSpPr>
      </xdr:nvSpPr>
      <xdr:spPr bwMode="auto">
        <a:xfrm>
          <a:off x="7715250" y="204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247650</xdr:rowOff>
    </xdr:from>
    <xdr:to>
      <xdr:col>4</xdr:col>
      <xdr:colOff>0</xdr:colOff>
      <xdr:row>8</xdr:row>
      <xdr:rowOff>228600</xdr:rowOff>
    </xdr:to>
    <xdr:sp macro="" textlink="">
      <xdr:nvSpPr>
        <xdr:cNvPr id="1063" name="Line 37"/>
        <xdr:cNvSpPr>
          <a:spLocks noChangeShapeType="1"/>
        </xdr:cNvSpPr>
      </xdr:nvSpPr>
      <xdr:spPr bwMode="auto">
        <a:xfrm>
          <a:off x="77152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238125</xdr:rowOff>
    </xdr:from>
    <xdr:to>
      <xdr:col>4</xdr:col>
      <xdr:colOff>0</xdr:colOff>
      <xdr:row>8</xdr:row>
      <xdr:rowOff>228600</xdr:rowOff>
    </xdr:to>
    <xdr:sp macro="" textlink="">
      <xdr:nvSpPr>
        <xdr:cNvPr id="1064" name="Line 38"/>
        <xdr:cNvSpPr>
          <a:spLocks noChangeShapeType="1"/>
        </xdr:cNvSpPr>
      </xdr:nvSpPr>
      <xdr:spPr bwMode="auto">
        <a:xfrm>
          <a:off x="7715250" y="265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266700</xdr:rowOff>
    </xdr:from>
    <xdr:to>
      <xdr:col>4</xdr:col>
      <xdr:colOff>0</xdr:colOff>
      <xdr:row>6</xdr:row>
      <xdr:rowOff>266700</xdr:rowOff>
    </xdr:to>
    <xdr:sp macro="" textlink="">
      <xdr:nvSpPr>
        <xdr:cNvPr id="1065" name="Line 39"/>
        <xdr:cNvSpPr>
          <a:spLocks noChangeShapeType="1"/>
        </xdr:cNvSpPr>
      </xdr:nvSpPr>
      <xdr:spPr bwMode="auto">
        <a:xfrm>
          <a:off x="771525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295275</xdr:rowOff>
    </xdr:from>
    <xdr:to>
      <xdr:col>4</xdr:col>
      <xdr:colOff>0</xdr:colOff>
      <xdr:row>0</xdr:row>
      <xdr:rowOff>295275</xdr:rowOff>
    </xdr:to>
    <xdr:sp macro="" textlink="">
      <xdr:nvSpPr>
        <xdr:cNvPr id="1066" name="Line 40"/>
        <xdr:cNvSpPr>
          <a:spLocks noChangeShapeType="1"/>
        </xdr:cNvSpPr>
      </xdr:nvSpPr>
      <xdr:spPr bwMode="auto">
        <a:xfrm>
          <a:off x="7715250" y="29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247650</xdr:rowOff>
    </xdr:from>
    <xdr:to>
      <xdr:col>4</xdr:col>
      <xdr:colOff>0</xdr:colOff>
      <xdr:row>0</xdr:row>
      <xdr:rowOff>247650</xdr:rowOff>
    </xdr:to>
    <xdr:sp macro="" textlink="">
      <xdr:nvSpPr>
        <xdr:cNvPr id="1067" name="Line 41"/>
        <xdr:cNvSpPr>
          <a:spLocks noChangeShapeType="1"/>
        </xdr:cNvSpPr>
      </xdr:nvSpPr>
      <xdr:spPr bwMode="auto">
        <a:xfrm>
          <a:off x="7715250" y="24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219075</xdr:rowOff>
    </xdr:from>
    <xdr:to>
      <xdr:col>4</xdr:col>
      <xdr:colOff>0</xdr:colOff>
      <xdr:row>6</xdr:row>
      <xdr:rowOff>219075</xdr:rowOff>
    </xdr:to>
    <xdr:sp macro="" textlink="">
      <xdr:nvSpPr>
        <xdr:cNvPr id="1068" name="Line 42"/>
        <xdr:cNvSpPr>
          <a:spLocks noChangeShapeType="1"/>
        </xdr:cNvSpPr>
      </xdr:nvSpPr>
      <xdr:spPr bwMode="auto">
        <a:xfrm>
          <a:off x="7715250" y="204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247650</xdr:rowOff>
    </xdr:from>
    <xdr:to>
      <xdr:col>4</xdr:col>
      <xdr:colOff>0</xdr:colOff>
      <xdr:row>8</xdr:row>
      <xdr:rowOff>228600</xdr:rowOff>
    </xdr:to>
    <xdr:sp macro="" textlink="">
      <xdr:nvSpPr>
        <xdr:cNvPr id="1069" name="Line 43"/>
        <xdr:cNvSpPr>
          <a:spLocks noChangeShapeType="1"/>
        </xdr:cNvSpPr>
      </xdr:nvSpPr>
      <xdr:spPr bwMode="auto">
        <a:xfrm>
          <a:off x="77152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238125</xdr:rowOff>
    </xdr:from>
    <xdr:to>
      <xdr:col>4</xdr:col>
      <xdr:colOff>0</xdr:colOff>
      <xdr:row>8</xdr:row>
      <xdr:rowOff>228600</xdr:rowOff>
    </xdr:to>
    <xdr:sp macro="" textlink="">
      <xdr:nvSpPr>
        <xdr:cNvPr id="1070" name="Line 44"/>
        <xdr:cNvSpPr>
          <a:spLocks noChangeShapeType="1"/>
        </xdr:cNvSpPr>
      </xdr:nvSpPr>
      <xdr:spPr bwMode="auto">
        <a:xfrm>
          <a:off x="7715250" y="265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266700</xdr:rowOff>
    </xdr:from>
    <xdr:to>
      <xdr:col>4</xdr:col>
      <xdr:colOff>0</xdr:colOff>
      <xdr:row>6</xdr:row>
      <xdr:rowOff>266700</xdr:rowOff>
    </xdr:to>
    <xdr:sp macro="" textlink="">
      <xdr:nvSpPr>
        <xdr:cNvPr id="1071" name="Line 45"/>
        <xdr:cNvSpPr>
          <a:spLocks noChangeShapeType="1"/>
        </xdr:cNvSpPr>
      </xdr:nvSpPr>
      <xdr:spPr bwMode="auto">
        <a:xfrm>
          <a:off x="771525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295275</xdr:rowOff>
    </xdr:from>
    <xdr:to>
      <xdr:col>4</xdr:col>
      <xdr:colOff>0</xdr:colOff>
      <xdr:row>0</xdr:row>
      <xdr:rowOff>295275</xdr:rowOff>
    </xdr:to>
    <xdr:sp macro="" textlink="">
      <xdr:nvSpPr>
        <xdr:cNvPr id="1072" name="Line 46"/>
        <xdr:cNvSpPr>
          <a:spLocks noChangeShapeType="1"/>
        </xdr:cNvSpPr>
      </xdr:nvSpPr>
      <xdr:spPr bwMode="auto">
        <a:xfrm>
          <a:off x="7715250" y="29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247650</xdr:rowOff>
    </xdr:from>
    <xdr:to>
      <xdr:col>4</xdr:col>
      <xdr:colOff>0</xdr:colOff>
      <xdr:row>0</xdr:row>
      <xdr:rowOff>247650</xdr:rowOff>
    </xdr:to>
    <xdr:sp macro="" textlink="">
      <xdr:nvSpPr>
        <xdr:cNvPr id="1073" name="Line 47"/>
        <xdr:cNvSpPr>
          <a:spLocks noChangeShapeType="1"/>
        </xdr:cNvSpPr>
      </xdr:nvSpPr>
      <xdr:spPr bwMode="auto">
        <a:xfrm>
          <a:off x="7715250" y="24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219075</xdr:rowOff>
    </xdr:from>
    <xdr:to>
      <xdr:col>4</xdr:col>
      <xdr:colOff>0</xdr:colOff>
      <xdr:row>6</xdr:row>
      <xdr:rowOff>219075</xdr:rowOff>
    </xdr:to>
    <xdr:sp macro="" textlink="">
      <xdr:nvSpPr>
        <xdr:cNvPr id="1074" name="Line 48"/>
        <xdr:cNvSpPr>
          <a:spLocks noChangeShapeType="1"/>
        </xdr:cNvSpPr>
      </xdr:nvSpPr>
      <xdr:spPr bwMode="auto">
        <a:xfrm>
          <a:off x="7715250" y="204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247650</xdr:rowOff>
    </xdr:from>
    <xdr:to>
      <xdr:col>4</xdr:col>
      <xdr:colOff>0</xdr:colOff>
      <xdr:row>8</xdr:row>
      <xdr:rowOff>228600</xdr:rowOff>
    </xdr:to>
    <xdr:sp macro="" textlink="">
      <xdr:nvSpPr>
        <xdr:cNvPr id="1075" name="Line 49"/>
        <xdr:cNvSpPr>
          <a:spLocks noChangeShapeType="1"/>
        </xdr:cNvSpPr>
      </xdr:nvSpPr>
      <xdr:spPr bwMode="auto">
        <a:xfrm>
          <a:off x="77152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238125</xdr:rowOff>
    </xdr:from>
    <xdr:to>
      <xdr:col>4</xdr:col>
      <xdr:colOff>0</xdr:colOff>
      <xdr:row>8</xdr:row>
      <xdr:rowOff>228600</xdr:rowOff>
    </xdr:to>
    <xdr:sp macro="" textlink="">
      <xdr:nvSpPr>
        <xdr:cNvPr id="1076" name="Line 50"/>
        <xdr:cNvSpPr>
          <a:spLocks noChangeShapeType="1"/>
        </xdr:cNvSpPr>
      </xdr:nvSpPr>
      <xdr:spPr bwMode="auto">
        <a:xfrm>
          <a:off x="7715250" y="265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266700</xdr:rowOff>
    </xdr:from>
    <xdr:to>
      <xdr:col>4</xdr:col>
      <xdr:colOff>0</xdr:colOff>
      <xdr:row>6</xdr:row>
      <xdr:rowOff>266700</xdr:rowOff>
    </xdr:to>
    <xdr:sp macro="" textlink="">
      <xdr:nvSpPr>
        <xdr:cNvPr id="1077" name="Line 51"/>
        <xdr:cNvSpPr>
          <a:spLocks noChangeShapeType="1"/>
        </xdr:cNvSpPr>
      </xdr:nvSpPr>
      <xdr:spPr bwMode="auto">
        <a:xfrm>
          <a:off x="771525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295275</xdr:rowOff>
    </xdr:from>
    <xdr:to>
      <xdr:col>4</xdr:col>
      <xdr:colOff>0</xdr:colOff>
      <xdr:row>0</xdr:row>
      <xdr:rowOff>295275</xdr:rowOff>
    </xdr:to>
    <xdr:sp macro="" textlink="">
      <xdr:nvSpPr>
        <xdr:cNvPr id="1078" name="Line 52"/>
        <xdr:cNvSpPr>
          <a:spLocks noChangeShapeType="1"/>
        </xdr:cNvSpPr>
      </xdr:nvSpPr>
      <xdr:spPr bwMode="auto">
        <a:xfrm>
          <a:off x="7715250" y="29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247650</xdr:rowOff>
    </xdr:from>
    <xdr:to>
      <xdr:col>4</xdr:col>
      <xdr:colOff>0</xdr:colOff>
      <xdr:row>0</xdr:row>
      <xdr:rowOff>247650</xdr:rowOff>
    </xdr:to>
    <xdr:sp macro="" textlink="">
      <xdr:nvSpPr>
        <xdr:cNvPr id="1079" name="Line 53"/>
        <xdr:cNvSpPr>
          <a:spLocks noChangeShapeType="1"/>
        </xdr:cNvSpPr>
      </xdr:nvSpPr>
      <xdr:spPr bwMode="auto">
        <a:xfrm>
          <a:off x="7715250" y="24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219075</xdr:rowOff>
    </xdr:from>
    <xdr:to>
      <xdr:col>4</xdr:col>
      <xdr:colOff>0</xdr:colOff>
      <xdr:row>6</xdr:row>
      <xdr:rowOff>219075</xdr:rowOff>
    </xdr:to>
    <xdr:sp macro="" textlink="">
      <xdr:nvSpPr>
        <xdr:cNvPr id="1080" name="Line 54"/>
        <xdr:cNvSpPr>
          <a:spLocks noChangeShapeType="1"/>
        </xdr:cNvSpPr>
      </xdr:nvSpPr>
      <xdr:spPr bwMode="auto">
        <a:xfrm>
          <a:off x="7715250" y="2047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247650</xdr:rowOff>
    </xdr:from>
    <xdr:to>
      <xdr:col>4</xdr:col>
      <xdr:colOff>0</xdr:colOff>
      <xdr:row>8</xdr:row>
      <xdr:rowOff>228600</xdr:rowOff>
    </xdr:to>
    <xdr:sp macro="" textlink="">
      <xdr:nvSpPr>
        <xdr:cNvPr id="1081" name="Line 55"/>
        <xdr:cNvSpPr>
          <a:spLocks noChangeShapeType="1"/>
        </xdr:cNvSpPr>
      </xdr:nvSpPr>
      <xdr:spPr bwMode="auto">
        <a:xfrm>
          <a:off x="7715250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238125</xdr:rowOff>
    </xdr:from>
    <xdr:to>
      <xdr:col>4</xdr:col>
      <xdr:colOff>0</xdr:colOff>
      <xdr:row>8</xdr:row>
      <xdr:rowOff>228600</xdr:rowOff>
    </xdr:to>
    <xdr:sp macro="" textlink="">
      <xdr:nvSpPr>
        <xdr:cNvPr id="1082" name="Line 56"/>
        <xdr:cNvSpPr>
          <a:spLocks noChangeShapeType="1"/>
        </xdr:cNvSpPr>
      </xdr:nvSpPr>
      <xdr:spPr bwMode="auto">
        <a:xfrm>
          <a:off x="7715250" y="265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266700</xdr:rowOff>
    </xdr:from>
    <xdr:to>
      <xdr:col>4</xdr:col>
      <xdr:colOff>0</xdr:colOff>
      <xdr:row>6</xdr:row>
      <xdr:rowOff>266700</xdr:rowOff>
    </xdr:to>
    <xdr:sp macro="" textlink="">
      <xdr:nvSpPr>
        <xdr:cNvPr id="1083" name="Line 57"/>
        <xdr:cNvSpPr>
          <a:spLocks noChangeShapeType="1"/>
        </xdr:cNvSpPr>
      </xdr:nvSpPr>
      <xdr:spPr bwMode="auto">
        <a:xfrm>
          <a:off x="771525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295275</xdr:rowOff>
    </xdr:from>
    <xdr:to>
      <xdr:col>4</xdr:col>
      <xdr:colOff>0</xdr:colOff>
      <xdr:row>0</xdr:row>
      <xdr:rowOff>295275</xdr:rowOff>
    </xdr:to>
    <xdr:sp macro="" textlink="">
      <xdr:nvSpPr>
        <xdr:cNvPr id="1084" name="Line 58"/>
        <xdr:cNvSpPr>
          <a:spLocks noChangeShapeType="1"/>
        </xdr:cNvSpPr>
      </xdr:nvSpPr>
      <xdr:spPr bwMode="auto">
        <a:xfrm>
          <a:off x="7715250" y="29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85" name="Line 59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86" name="Line 60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87" name="Line 61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88" name="Line 62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89" name="Line 63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0" name="Line 64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1" name="Line 65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2" name="Line 66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3" name="Line 67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4" name="Line 68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5" name="Line 69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6" name="Line 70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7" name="Line 71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8" name="Line 72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099" name="Line 73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0" name="Line 74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1" name="Line 75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2" name="Line 76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3" name="Line 77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4" name="Line 78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5" name="Line 79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6" name="Line 80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7" name="Line 81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8" name="Line 82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09" name="Line 83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0" name="Line 84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1" name="Line 85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2" name="Line 86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3" name="Line 87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4" name="Line 88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5" name="Line 89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6" name="Line 90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7" name="Line 91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8" name="Line 92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19" name="Line 93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0" name="Line 94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1" name="Line 95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2" name="Line 96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3" name="Line 97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4" name="Line 98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5" name="Line 99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6" name="Line 100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7" name="Line 101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8" name="Line 102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29" name="Line 103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30" name="Line 104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31" name="Line 105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132" name="Line 106"/>
        <xdr:cNvSpPr>
          <a:spLocks noChangeShapeType="1"/>
        </xdr:cNvSpPr>
      </xdr:nvSpPr>
      <xdr:spPr bwMode="auto">
        <a:xfrm>
          <a:off x="7715250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1" name="Line 14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2" name="Line 15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3" name="Line 15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4" name="Line 15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5" name="Line 15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6" name="Line 15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7" name="Line 15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8" name="Line 15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69" name="Line 15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70" name="Line 15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342900</xdr:colOff>
      <xdr:row>0</xdr:row>
      <xdr:rowOff>0</xdr:rowOff>
    </xdr:from>
    <xdr:to>
      <xdr:col>1</xdr:col>
      <xdr:colOff>2514600</xdr:colOff>
      <xdr:row>0</xdr:row>
      <xdr:rowOff>0</xdr:rowOff>
    </xdr:to>
    <xdr:sp macro="" textlink="">
      <xdr:nvSpPr>
        <xdr:cNvPr id="15371" name="Line 283"/>
        <xdr:cNvSpPr>
          <a:spLocks noChangeShapeType="1"/>
        </xdr:cNvSpPr>
      </xdr:nvSpPr>
      <xdr:spPr bwMode="auto">
        <a:xfrm>
          <a:off x="342900" y="0"/>
          <a:ext cx="26574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304800</xdr:colOff>
      <xdr:row>0</xdr:row>
      <xdr:rowOff>0</xdr:rowOff>
    </xdr:from>
    <xdr:to>
      <xdr:col>2</xdr:col>
      <xdr:colOff>447675</xdr:colOff>
      <xdr:row>0</xdr:row>
      <xdr:rowOff>0</xdr:rowOff>
    </xdr:to>
    <xdr:sp macro="" textlink="">
      <xdr:nvSpPr>
        <xdr:cNvPr id="15372" name="Line 285"/>
        <xdr:cNvSpPr>
          <a:spLocks noChangeShapeType="1"/>
        </xdr:cNvSpPr>
      </xdr:nvSpPr>
      <xdr:spPr bwMode="auto">
        <a:xfrm>
          <a:off x="790575" y="0"/>
          <a:ext cx="29813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9525</xdr:colOff>
      <xdr:row>0</xdr:row>
      <xdr:rowOff>0</xdr:rowOff>
    </xdr:from>
    <xdr:to>
      <xdr:col>4</xdr:col>
      <xdr:colOff>781050</xdr:colOff>
      <xdr:row>0</xdr:row>
      <xdr:rowOff>0</xdr:rowOff>
    </xdr:to>
    <xdr:sp macro="" textlink="">
      <xdr:nvSpPr>
        <xdr:cNvPr id="15373" name="Line 286"/>
        <xdr:cNvSpPr>
          <a:spLocks noChangeShapeType="1"/>
        </xdr:cNvSpPr>
      </xdr:nvSpPr>
      <xdr:spPr bwMode="auto">
        <a:xfrm>
          <a:off x="4572000" y="0"/>
          <a:ext cx="18097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914400</xdr:colOff>
      <xdr:row>0</xdr:row>
      <xdr:rowOff>0</xdr:rowOff>
    </xdr:to>
    <xdr:sp macro="" textlink="">
      <xdr:nvSpPr>
        <xdr:cNvPr id="15374" name="Line 287"/>
        <xdr:cNvSpPr>
          <a:spLocks noChangeShapeType="1"/>
        </xdr:cNvSpPr>
      </xdr:nvSpPr>
      <xdr:spPr bwMode="auto">
        <a:xfrm>
          <a:off x="6724650" y="0"/>
          <a:ext cx="9144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390525</xdr:colOff>
      <xdr:row>0</xdr:row>
      <xdr:rowOff>0</xdr:rowOff>
    </xdr:from>
    <xdr:to>
      <xdr:col>6</xdr:col>
      <xdr:colOff>19050</xdr:colOff>
      <xdr:row>0</xdr:row>
      <xdr:rowOff>0</xdr:rowOff>
    </xdr:to>
    <xdr:sp macro="" textlink="">
      <xdr:nvSpPr>
        <xdr:cNvPr id="15375" name="Line 301"/>
        <xdr:cNvSpPr>
          <a:spLocks noChangeShapeType="1"/>
        </xdr:cNvSpPr>
      </xdr:nvSpPr>
      <xdr:spPr bwMode="auto">
        <a:xfrm flipV="1">
          <a:off x="4953000" y="0"/>
          <a:ext cx="28384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352425</xdr:colOff>
      <xdr:row>0</xdr:row>
      <xdr:rowOff>0</xdr:rowOff>
    </xdr:from>
    <xdr:to>
      <xdr:col>5</xdr:col>
      <xdr:colOff>914400</xdr:colOff>
      <xdr:row>0</xdr:row>
      <xdr:rowOff>0</xdr:rowOff>
    </xdr:to>
    <xdr:sp macro="" textlink="">
      <xdr:nvSpPr>
        <xdr:cNvPr id="15376" name="Line 304"/>
        <xdr:cNvSpPr>
          <a:spLocks noChangeShapeType="1"/>
        </xdr:cNvSpPr>
      </xdr:nvSpPr>
      <xdr:spPr bwMode="auto">
        <a:xfrm>
          <a:off x="7077075" y="0"/>
          <a:ext cx="5619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247650</xdr:colOff>
      <xdr:row>0</xdr:row>
      <xdr:rowOff>0</xdr:rowOff>
    </xdr:from>
    <xdr:to>
      <xdr:col>3</xdr:col>
      <xdr:colOff>533400</xdr:colOff>
      <xdr:row>0</xdr:row>
      <xdr:rowOff>0</xdr:rowOff>
    </xdr:to>
    <xdr:sp macro="" textlink="">
      <xdr:nvSpPr>
        <xdr:cNvPr id="15377" name="Line 305"/>
        <xdr:cNvSpPr>
          <a:spLocks noChangeShapeType="1"/>
        </xdr:cNvSpPr>
      </xdr:nvSpPr>
      <xdr:spPr bwMode="auto">
        <a:xfrm>
          <a:off x="247650" y="0"/>
          <a:ext cx="48482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5</xdr:col>
      <xdr:colOff>971550</xdr:colOff>
      <xdr:row>0</xdr:row>
      <xdr:rowOff>0</xdr:rowOff>
    </xdr:to>
    <xdr:sp macro="" textlink="">
      <xdr:nvSpPr>
        <xdr:cNvPr id="15378" name="Line 306"/>
        <xdr:cNvSpPr>
          <a:spLocks noChangeShapeType="1"/>
        </xdr:cNvSpPr>
      </xdr:nvSpPr>
      <xdr:spPr bwMode="auto">
        <a:xfrm>
          <a:off x="6334125" y="0"/>
          <a:ext cx="13620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15379" name="Line 307"/>
        <xdr:cNvSpPr>
          <a:spLocks noChangeShapeType="1"/>
        </xdr:cNvSpPr>
      </xdr:nvSpPr>
      <xdr:spPr bwMode="auto">
        <a:xfrm>
          <a:off x="657225" y="0"/>
          <a:ext cx="31242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276225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5380" name="Line 308"/>
        <xdr:cNvSpPr>
          <a:spLocks noChangeShapeType="1"/>
        </xdr:cNvSpPr>
      </xdr:nvSpPr>
      <xdr:spPr bwMode="auto">
        <a:xfrm flipV="1">
          <a:off x="5876925" y="0"/>
          <a:ext cx="18954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15381" name="Line 309"/>
        <xdr:cNvSpPr>
          <a:spLocks noChangeShapeType="1"/>
        </xdr:cNvSpPr>
      </xdr:nvSpPr>
      <xdr:spPr bwMode="auto">
        <a:xfrm>
          <a:off x="3638550" y="0"/>
          <a:ext cx="20764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15382" name="Line 310"/>
        <xdr:cNvSpPr>
          <a:spLocks noChangeShapeType="1"/>
        </xdr:cNvSpPr>
      </xdr:nvSpPr>
      <xdr:spPr bwMode="auto">
        <a:xfrm>
          <a:off x="3819525" y="0"/>
          <a:ext cx="19526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15383" name="Line 311"/>
        <xdr:cNvSpPr>
          <a:spLocks noChangeShapeType="1"/>
        </xdr:cNvSpPr>
      </xdr:nvSpPr>
      <xdr:spPr bwMode="auto">
        <a:xfrm>
          <a:off x="3638550" y="0"/>
          <a:ext cx="20764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15384" name="Line 312"/>
        <xdr:cNvSpPr>
          <a:spLocks noChangeShapeType="1"/>
        </xdr:cNvSpPr>
      </xdr:nvSpPr>
      <xdr:spPr bwMode="auto">
        <a:xfrm>
          <a:off x="3819525" y="0"/>
          <a:ext cx="19526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85" name="Line 350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86" name="Line 351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87" name="Line 352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88" name="Line 353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89" name="Line 354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0" name="Line 355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1" name="Line 356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2" name="Line 357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3" name="Line 358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4" name="Line 359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5" name="Line 360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6" name="Line 361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7" name="Line 362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8" name="Line 363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399" name="Line 364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00" name="Line 365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1" name="Line 350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2" name="Line 351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3" name="Line 352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4" name="Line 353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5" name="Line 354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6" name="Line 355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7" name="Line 356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8" name="Line 357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09" name="Line 358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0" name="Line 359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1" name="Line 360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2" name="Line 361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3" name="Line 362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4" name="Line 363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5" name="Line 364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16" name="Line 365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17" name="Line 350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18" name="Line 351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19" name="Line 352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0" name="Line 353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1" name="Line 354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2" name="Line 355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3" name="Line 356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4" name="Line 357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5" name="Line 358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6" name="Line 359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7" name="Line 360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8" name="Line 361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29" name="Line 362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30" name="Line 363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31" name="Line 364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432" name="Line 365"/>
        <xdr:cNvSpPr>
          <a:spLocks noChangeShapeType="1"/>
        </xdr:cNvSpPr>
      </xdr:nvSpPr>
      <xdr:spPr bwMode="auto">
        <a:xfrm>
          <a:off x="560070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3" name="Line 350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4" name="Line 351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5" name="Line 352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6" name="Line 353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7" name="Line 354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8" name="Line 355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39" name="Line 356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0" name="Line 357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1" name="Line 358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2" name="Line 359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3" name="Line 360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4" name="Line 361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5" name="Line 362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6" name="Line 363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7" name="Line 364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15448" name="Line 365"/>
        <xdr:cNvSpPr>
          <a:spLocks noChangeShapeType="1"/>
        </xdr:cNvSpPr>
      </xdr:nvSpPr>
      <xdr:spPr bwMode="auto">
        <a:xfrm>
          <a:off x="9658350" y="874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49" name="Line 350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0" name="Line 351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1" name="Line 352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2" name="Line 353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3" name="Line 354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4" name="Line 355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5" name="Line 356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6" name="Line 357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7" name="Line 358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8" name="Line 359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59" name="Line 360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60" name="Line 361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61" name="Line 362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62" name="Line 363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63" name="Line 364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15464" name="Line 365"/>
        <xdr:cNvSpPr>
          <a:spLocks noChangeShapeType="1"/>
        </xdr:cNvSpPr>
      </xdr:nvSpPr>
      <xdr:spPr bwMode="auto">
        <a:xfrm>
          <a:off x="560070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65" name="Line 350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66" name="Line 351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67" name="Line 352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68" name="Line 353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69" name="Line 354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0" name="Line 355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1" name="Line 356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2" name="Line 357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3" name="Line 358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4" name="Line 359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5" name="Line 360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6" name="Line 361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7" name="Line 362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8" name="Line 363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79" name="Line 364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480" name="Line 365"/>
        <xdr:cNvSpPr>
          <a:spLocks noChangeShapeType="1"/>
        </xdr:cNvSpPr>
      </xdr:nvSpPr>
      <xdr:spPr bwMode="auto">
        <a:xfrm>
          <a:off x="9658350" y="901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81" name="Line 36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82" name="Line 39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83" name="Line 42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84" name="Line 45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85" name="Line 48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86" name="Line 51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87" name="Line 54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88" name="Line 57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89" name="Line 331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15490" name="Line 332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15491" name="Line 333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92" name="Line 334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93" name="Line 335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15494" name="Line 336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15495" name="Line 337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496" name="Line 338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497" name="Line 339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15498" name="Line 340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15499" name="Line 341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500" name="Line 342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501" name="Line 343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15502" name="Line 344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15503" name="Line 345"/>
        <xdr:cNvSpPr>
          <a:spLocks noChangeShapeType="1"/>
        </xdr:cNvSpPr>
      </xdr:nvSpPr>
      <xdr:spPr bwMode="auto">
        <a:xfrm>
          <a:off x="5600700" y="284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504" name="Line 346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05" name="Line 350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06" name="Line 351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07" name="Line 352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08" name="Line 353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09" name="Line 354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0" name="Line 355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1" name="Line 356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2" name="Line 357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3" name="Line 358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4" name="Line 359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5" name="Line 360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6" name="Line 361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7" name="Line 362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8" name="Line 363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19" name="Line 364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20" name="Line 365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1" name="Line 373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2" name="Line 374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3" name="Line 375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4" name="Line 376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5" name="Line 377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6" name="Line 378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7" name="Line 379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8" name="Line 380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29" name="Line 381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0" name="Line 382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1" name="Line 383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2" name="Line 384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3" name="Line 385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4" name="Line 386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5" name="Line 387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536" name="Line 388"/>
        <xdr:cNvSpPr>
          <a:spLocks noChangeShapeType="1"/>
        </xdr:cNvSpPr>
      </xdr:nvSpPr>
      <xdr:spPr bwMode="auto">
        <a:xfrm>
          <a:off x="560070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37" name="Line 389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38" name="Line 390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39" name="Line 391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0" name="Line 392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1" name="Line 393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2" name="Line 394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3" name="Line 395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4" name="Line 396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5" name="Line 397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6" name="Line 398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7" name="Line 399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8" name="Line 400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49" name="Line 401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50" name="Line 402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51" name="Line 403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5552" name="Line 404"/>
        <xdr:cNvSpPr>
          <a:spLocks noChangeShapeType="1"/>
        </xdr:cNvSpPr>
      </xdr:nvSpPr>
      <xdr:spPr bwMode="auto">
        <a:xfrm>
          <a:off x="560070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3" name="Line 407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4" name="Line 408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5" name="Line 409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6" name="Line 410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7" name="Line 411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8" name="Line 412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59" name="Line 413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0" name="Line 414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1" name="Line 415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2" name="Line 416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3" name="Line 417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4" name="Line 418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5" name="Line 419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6" name="Line 420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7" name="Line 421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68" name="Line 422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69" name="Line 423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0" name="Line 424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1" name="Line 425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2" name="Line 426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3" name="Line 427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4" name="Line 428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5" name="Line 429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6" name="Line 430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7" name="Line 431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8" name="Line 432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79" name="Line 433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80" name="Line 434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81" name="Line 435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82" name="Line 436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83" name="Line 437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15584" name="Line 438"/>
        <xdr:cNvSpPr>
          <a:spLocks noChangeShapeType="1"/>
        </xdr:cNvSpPr>
      </xdr:nvSpPr>
      <xdr:spPr bwMode="auto">
        <a:xfrm>
          <a:off x="96583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85" name="Line 439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86" name="Line 440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87" name="Line 441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88" name="Line 442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89" name="Line 443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0" name="Line 444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1" name="Line 445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2" name="Line 446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3" name="Line 447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4" name="Line 448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5" name="Line 449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6" name="Line 450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7" name="Line 451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8" name="Line 452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99" name="Line 453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600" name="Line 454"/>
        <xdr:cNvSpPr>
          <a:spLocks noChangeShapeType="1"/>
        </xdr:cNvSpPr>
      </xdr:nvSpPr>
      <xdr:spPr bwMode="auto">
        <a:xfrm>
          <a:off x="9658350" y="1034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01" name="Line 36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02" name="Line 39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03" name="Line 42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04" name="Line 45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05" name="Line 48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06" name="Line 51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07" name="Line 54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08" name="Line 57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09" name="Line 36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10" name="Line 39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11" name="Line 42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12" name="Line 45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13" name="Line 48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14" name="Line 51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15615" name="Line 54"/>
        <xdr:cNvSpPr>
          <a:spLocks noChangeShapeType="1"/>
        </xdr:cNvSpPr>
      </xdr:nvSpPr>
      <xdr:spPr bwMode="auto">
        <a:xfrm>
          <a:off x="560070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15616" name="Line 57"/>
        <xdr:cNvSpPr>
          <a:spLocks noChangeShapeType="1"/>
        </xdr:cNvSpPr>
      </xdr:nvSpPr>
      <xdr:spPr bwMode="auto">
        <a:xfrm>
          <a:off x="560070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0" name="Line 1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1" name="Line 2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2" name="Line 3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3" name="Line 4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4" name="Line 5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5" name="Line 6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6" name="Line 7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7" name="Line 8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8" name="Line 9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59" name="Line 10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0" name="Line 11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1" name="Line 12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2" name="Line 13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3" name="Line 14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4" name="Line 15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065" name="Line 16"/>
        <xdr:cNvSpPr>
          <a:spLocks noChangeShapeType="1"/>
        </xdr:cNvSpPr>
      </xdr:nvSpPr>
      <xdr:spPr bwMode="auto">
        <a:xfrm>
          <a:off x="508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342900</xdr:colOff>
      <xdr:row>0</xdr:row>
      <xdr:rowOff>0</xdr:rowOff>
    </xdr:from>
    <xdr:to>
      <xdr:col>1</xdr:col>
      <xdr:colOff>2514600</xdr:colOff>
      <xdr:row>0</xdr:row>
      <xdr:rowOff>0</xdr:rowOff>
    </xdr:to>
    <xdr:sp macro="" textlink="">
      <xdr:nvSpPr>
        <xdr:cNvPr id="2066" name="Line 18"/>
        <xdr:cNvSpPr>
          <a:spLocks noChangeShapeType="1"/>
        </xdr:cNvSpPr>
      </xdr:nvSpPr>
      <xdr:spPr bwMode="auto">
        <a:xfrm>
          <a:off x="342900" y="0"/>
          <a:ext cx="26574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304800</xdr:colOff>
      <xdr:row>0</xdr:row>
      <xdr:rowOff>0</xdr:rowOff>
    </xdr:from>
    <xdr:to>
      <xdr:col>2</xdr:col>
      <xdr:colOff>447675</xdr:colOff>
      <xdr:row>0</xdr:row>
      <xdr:rowOff>0</xdr:rowOff>
    </xdr:to>
    <xdr:sp macro="" textlink="">
      <xdr:nvSpPr>
        <xdr:cNvPr id="2067" name="Line 19"/>
        <xdr:cNvSpPr>
          <a:spLocks noChangeShapeType="1"/>
        </xdr:cNvSpPr>
      </xdr:nvSpPr>
      <xdr:spPr bwMode="auto">
        <a:xfrm>
          <a:off x="790575" y="0"/>
          <a:ext cx="27908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9525</xdr:colOff>
      <xdr:row>0</xdr:row>
      <xdr:rowOff>0</xdr:rowOff>
    </xdr:from>
    <xdr:to>
      <xdr:col>4</xdr:col>
      <xdr:colOff>781050</xdr:colOff>
      <xdr:row>0</xdr:row>
      <xdr:rowOff>0</xdr:rowOff>
    </xdr:to>
    <xdr:sp macro="" textlink="">
      <xdr:nvSpPr>
        <xdr:cNvPr id="2068" name="Line 20"/>
        <xdr:cNvSpPr>
          <a:spLocks noChangeShapeType="1"/>
        </xdr:cNvSpPr>
      </xdr:nvSpPr>
      <xdr:spPr bwMode="auto">
        <a:xfrm>
          <a:off x="4105275" y="0"/>
          <a:ext cx="176212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69" name="Line 21"/>
        <xdr:cNvSpPr>
          <a:spLocks noChangeShapeType="1"/>
        </xdr:cNvSpPr>
      </xdr:nvSpPr>
      <xdr:spPr bwMode="auto">
        <a:xfrm>
          <a:off x="6248400" y="0"/>
          <a:ext cx="8667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390525</xdr:colOff>
      <xdr:row>0</xdr:row>
      <xdr:rowOff>0</xdr:rowOff>
    </xdr:from>
    <xdr:to>
      <xdr:col>6</xdr:col>
      <xdr:colOff>19050</xdr:colOff>
      <xdr:row>0</xdr:row>
      <xdr:rowOff>0</xdr:rowOff>
    </xdr:to>
    <xdr:sp macro="" textlink="">
      <xdr:nvSpPr>
        <xdr:cNvPr id="2070" name="Line 22"/>
        <xdr:cNvSpPr>
          <a:spLocks noChangeShapeType="1"/>
        </xdr:cNvSpPr>
      </xdr:nvSpPr>
      <xdr:spPr bwMode="auto">
        <a:xfrm flipV="1">
          <a:off x="4486275" y="0"/>
          <a:ext cx="31623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352425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71" name="Line 23"/>
        <xdr:cNvSpPr>
          <a:spLocks noChangeShapeType="1"/>
        </xdr:cNvSpPr>
      </xdr:nvSpPr>
      <xdr:spPr bwMode="auto">
        <a:xfrm>
          <a:off x="6600825" y="0"/>
          <a:ext cx="5143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247650</xdr:colOff>
      <xdr:row>0</xdr:row>
      <xdr:rowOff>0</xdr:rowOff>
    </xdr:from>
    <xdr:to>
      <xdr:col>3</xdr:col>
      <xdr:colOff>533400</xdr:colOff>
      <xdr:row>0</xdr:row>
      <xdr:rowOff>0</xdr:rowOff>
    </xdr:to>
    <xdr:sp macro="" textlink="">
      <xdr:nvSpPr>
        <xdr:cNvPr id="2072" name="Line 24"/>
        <xdr:cNvSpPr>
          <a:spLocks noChangeShapeType="1"/>
        </xdr:cNvSpPr>
      </xdr:nvSpPr>
      <xdr:spPr bwMode="auto">
        <a:xfrm>
          <a:off x="247650" y="0"/>
          <a:ext cx="43815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5</xdr:col>
      <xdr:colOff>971550</xdr:colOff>
      <xdr:row>0</xdr:row>
      <xdr:rowOff>0</xdr:rowOff>
    </xdr:to>
    <xdr:sp macro="" textlink="">
      <xdr:nvSpPr>
        <xdr:cNvPr id="2073" name="Line 25"/>
        <xdr:cNvSpPr>
          <a:spLocks noChangeShapeType="1"/>
        </xdr:cNvSpPr>
      </xdr:nvSpPr>
      <xdr:spPr bwMode="auto">
        <a:xfrm>
          <a:off x="5819775" y="0"/>
          <a:ext cx="1400175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2074" name="Line 26"/>
        <xdr:cNvSpPr>
          <a:spLocks noChangeShapeType="1"/>
        </xdr:cNvSpPr>
      </xdr:nvSpPr>
      <xdr:spPr bwMode="auto">
        <a:xfrm>
          <a:off x="657225" y="0"/>
          <a:ext cx="293370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276225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075" name="Line 27"/>
        <xdr:cNvSpPr>
          <a:spLocks noChangeShapeType="1"/>
        </xdr:cNvSpPr>
      </xdr:nvSpPr>
      <xdr:spPr bwMode="auto">
        <a:xfrm flipV="1">
          <a:off x="5362575" y="0"/>
          <a:ext cx="2266950" cy="0"/>
        </a:xfrm>
        <a:prstGeom prst="line">
          <a:avLst/>
        </a:prstGeom>
        <a:noFill/>
        <a:ln w="635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2076" name="Line 28"/>
        <xdr:cNvSpPr>
          <a:spLocks noChangeShapeType="1"/>
        </xdr:cNvSpPr>
      </xdr:nvSpPr>
      <xdr:spPr bwMode="auto">
        <a:xfrm>
          <a:off x="3448050" y="0"/>
          <a:ext cx="17526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2077" name="Line 29"/>
        <xdr:cNvSpPr>
          <a:spLocks noChangeShapeType="1"/>
        </xdr:cNvSpPr>
      </xdr:nvSpPr>
      <xdr:spPr bwMode="auto">
        <a:xfrm>
          <a:off x="3629025" y="0"/>
          <a:ext cx="16287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314325</xdr:colOff>
      <xdr:row>0</xdr:row>
      <xdr:rowOff>0</xdr:rowOff>
    </xdr:from>
    <xdr:to>
      <xdr:col>4</xdr:col>
      <xdr:colOff>114300</xdr:colOff>
      <xdr:row>0</xdr:row>
      <xdr:rowOff>0</xdr:rowOff>
    </xdr:to>
    <xdr:sp macro="" textlink="">
      <xdr:nvSpPr>
        <xdr:cNvPr id="2078" name="Line 30"/>
        <xdr:cNvSpPr>
          <a:spLocks noChangeShapeType="1"/>
        </xdr:cNvSpPr>
      </xdr:nvSpPr>
      <xdr:spPr bwMode="auto">
        <a:xfrm>
          <a:off x="3448050" y="0"/>
          <a:ext cx="17526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495300</xdr:colOff>
      <xdr:row>0</xdr:row>
      <xdr:rowOff>0</xdr:rowOff>
    </xdr:from>
    <xdr:to>
      <xdr:col>4</xdr:col>
      <xdr:colOff>171450</xdr:colOff>
      <xdr:row>0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3629025" y="0"/>
          <a:ext cx="16287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5086350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2081" name="Line 33"/>
        <xdr:cNvSpPr>
          <a:spLocks noChangeShapeType="1"/>
        </xdr:cNvSpPr>
      </xdr:nvSpPr>
      <xdr:spPr bwMode="auto">
        <a:xfrm>
          <a:off x="5086350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2082" name="Line 34"/>
        <xdr:cNvSpPr>
          <a:spLocks noChangeShapeType="1"/>
        </xdr:cNvSpPr>
      </xdr:nvSpPr>
      <xdr:spPr bwMode="auto">
        <a:xfrm>
          <a:off x="5086350" y="292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2083" name="Line 35"/>
        <xdr:cNvSpPr>
          <a:spLocks noChangeShapeType="1"/>
        </xdr:cNvSpPr>
      </xdr:nvSpPr>
      <xdr:spPr bwMode="auto">
        <a:xfrm>
          <a:off x="5086350" y="238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2084" name="Line 36"/>
        <xdr:cNvSpPr>
          <a:spLocks noChangeShapeType="1"/>
        </xdr:cNvSpPr>
      </xdr:nvSpPr>
      <xdr:spPr bwMode="auto">
        <a:xfrm>
          <a:off x="5086350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2085" name="Line 37"/>
        <xdr:cNvSpPr>
          <a:spLocks noChangeShapeType="1"/>
        </xdr:cNvSpPr>
      </xdr:nvSpPr>
      <xdr:spPr bwMode="auto">
        <a:xfrm>
          <a:off x="5086350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2086" name="Line 38"/>
        <xdr:cNvSpPr>
          <a:spLocks noChangeShapeType="1"/>
        </xdr:cNvSpPr>
      </xdr:nvSpPr>
      <xdr:spPr bwMode="auto">
        <a:xfrm>
          <a:off x="5086350" y="292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2087" name="Line 39"/>
        <xdr:cNvSpPr>
          <a:spLocks noChangeShapeType="1"/>
        </xdr:cNvSpPr>
      </xdr:nvSpPr>
      <xdr:spPr bwMode="auto">
        <a:xfrm>
          <a:off x="5086350" y="238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2088" name="Line 40"/>
        <xdr:cNvSpPr>
          <a:spLocks noChangeShapeType="1"/>
        </xdr:cNvSpPr>
      </xdr:nvSpPr>
      <xdr:spPr bwMode="auto">
        <a:xfrm>
          <a:off x="5086350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2089" name="Line 41"/>
        <xdr:cNvSpPr>
          <a:spLocks noChangeShapeType="1"/>
        </xdr:cNvSpPr>
      </xdr:nvSpPr>
      <xdr:spPr bwMode="auto">
        <a:xfrm>
          <a:off x="5086350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2090" name="Line 42"/>
        <xdr:cNvSpPr>
          <a:spLocks noChangeShapeType="1"/>
        </xdr:cNvSpPr>
      </xdr:nvSpPr>
      <xdr:spPr bwMode="auto">
        <a:xfrm>
          <a:off x="5086350" y="292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2091" name="Line 43"/>
        <xdr:cNvSpPr>
          <a:spLocks noChangeShapeType="1"/>
        </xdr:cNvSpPr>
      </xdr:nvSpPr>
      <xdr:spPr bwMode="auto">
        <a:xfrm>
          <a:off x="5086350" y="238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219075</xdr:rowOff>
    </xdr:from>
    <xdr:to>
      <xdr:col>4</xdr:col>
      <xdr:colOff>0</xdr:colOff>
      <xdr:row>7</xdr:row>
      <xdr:rowOff>219075</xdr:rowOff>
    </xdr:to>
    <xdr:sp macro="" textlink="">
      <xdr:nvSpPr>
        <xdr:cNvPr id="2092" name="Line 44"/>
        <xdr:cNvSpPr>
          <a:spLocks noChangeShapeType="1"/>
        </xdr:cNvSpPr>
      </xdr:nvSpPr>
      <xdr:spPr bwMode="auto">
        <a:xfrm>
          <a:off x="5086350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247650</xdr:rowOff>
    </xdr:from>
    <xdr:to>
      <xdr:col>4</xdr:col>
      <xdr:colOff>0</xdr:colOff>
      <xdr:row>9</xdr:row>
      <xdr:rowOff>228600</xdr:rowOff>
    </xdr:to>
    <xdr:sp macro="" textlink="">
      <xdr:nvSpPr>
        <xdr:cNvPr id="2093" name="Line 45"/>
        <xdr:cNvSpPr>
          <a:spLocks noChangeShapeType="1"/>
        </xdr:cNvSpPr>
      </xdr:nvSpPr>
      <xdr:spPr bwMode="auto">
        <a:xfrm>
          <a:off x="5086350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238125</xdr:rowOff>
    </xdr:from>
    <xdr:to>
      <xdr:col>4</xdr:col>
      <xdr:colOff>0</xdr:colOff>
      <xdr:row>9</xdr:row>
      <xdr:rowOff>228600</xdr:rowOff>
    </xdr:to>
    <xdr:sp macro="" textlink="">
      <xdr:nvSpPr>
        <xdr:cNvPr id="2094" name="Line 46"/>
        <xdr:cNvSpPr>
          <a:spLocks noChangeShapeType="1"/>
        </xdr:cNvSpPr>
      </xdr:nvSpPr>
      <xdr:spPr bwMode="auto">
        <a:xfrm>
          <a:off x="5086350" y="292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266700</xdr:rowOff>
    </xdr:from>
    <xdr:to>
      <xdr:col>4</xdr:col>
      <xdr:colOff>0</xdr:colOff>
      <xdr:row>7</xdr:row>
      <xdr:rowOff>266700</xdr:rowOff>
    </xdr:to>
    <xdr:sp macro="" textlink="">
      <xdr:nvSpPr>
        <xdr:cNvPr id="2095" name="Line 47"/>
        <xdr:cNvSpPr>
          <a:spLocks noChangeShapeType="1"/>
        </xdr:cNvSpPr>
      </xdr:nvSpPr>
      <xdr:spPr bwMode="auto">
        <a:xfrm>
          <a:off x="5086350" y="238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96" name="Line 48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97" name="Line 49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98" name="Line 50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99" name="Line 51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0" name="Line 52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1" name="Line 53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2" name="Line 54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3" name="Line 55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4" name="Line 56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5" name="Line 57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6" name="Line 58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7" name="Line 59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8" name="Line 60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9" name="Line 61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10" name="Line 62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11" name="Line 63"/>
        <xdr:cNvSpPr>
          <a:spLocks noChangeShapeType="1"/>
        </xdr:cNvSpPr>
      </xdr:nvSpPr>
      <xdr:spPr bwMode="auto">
        <a:xfrm>
          <a:off x="5086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2" name="Line 66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3" name="Line 67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4" name="Line 68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5" name="Line 69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6" name="Line 70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7" name="Line 71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8" name="Line 72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19" name="Line 73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0" name="Line 74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1" name="Line 75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2" name="Line 76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3" name="Line 77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4" name="Line 78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5" name="Line 79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6" name="Line 80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2127" name="Line 81"/>
        <xdr:cNvSpPr>
          <a:spLocks noChangeShapeType="1"/>
        </xdr:cNvSpPr>
      </xdr:nvSpPr>
      <xdr:spPr bwMode="auto">
        <a:xfrm>
          <a:off x="5086350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28" name="Line 48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29" name="Line 49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0" name="Line 50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1" name="Line 51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2" name="Line 52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3" name="Line 53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4" name="Line 54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5" name="Line 55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6" name="Line 56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7" name="Line 57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8" name="Line 58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39" name="Line 59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40" name="Line 60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41" name="Line 61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42" name="Line 62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43" name="Line 63"/>
        <xdr:cNvSpPr>
          <a:spLocks noChangeShapeType="1"/>
        </xdr:cNvSpPr>
      </xdr:nvSpPr>
      <xdr:spPr bwMode="auto">
        <a:xfrm>
          <a:off x="9515475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4" name="Line 66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5" name="Line 67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6" name="Line 68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7" name="Line 69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8" name="Line 70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49" name="Line 71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0" name="Line 72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1" name="Line 73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2" name="Line 74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3" name="Line 75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4" name="Line 76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5" name="Line 77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6" name="Line 78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7" name="Line 79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8" name="Line 80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2159" name="Line 81"/>
        <xdr:cNvSpPr>
          <a:spLocks noChangeShapeType="1"/>
        </xdr:cNvSpPr>
      </xdr:nvSpPr>
      <xdr:spPr bwMode="auto">
        <a:xfrm>
          <a:off x="9515475" y="880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85" name="Line 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86" name="Line 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87" name="Line 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88" name="Line 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89" name="Line 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0" name="Line 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1" name="Line 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2" name="Line 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3" name="Line 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4" name="Line 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5" name="Line 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6" name="Line 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7" name="Line 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8" name="Line 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399" name="Line 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0" name="Line 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1" name="Line 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2" name="Line 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3" name="Line 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4" name="Line 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5" name="Line 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6" name="Line 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7" name="Line 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08" name="Line 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409" name="Line 2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410" name="Line 2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411" name="Line 2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412" name="Line 2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413" name="Line 2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414" name="Line 3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15" name="Line 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16" name="Line 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17" name="Line 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18" name="Line 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19" name="Line 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0" name="Line 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1" name="Line 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2" name="Line 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3" name="Line 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4" name="Line 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5" name="Line 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6" name="Line 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7" name="Line 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8" name="Line 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29" name="Line 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0" name="Line 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1" name="Line 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2" name="Line 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3" name="Line 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4" name="Line 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5" name="Line 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6" name="Line 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7" name="Line 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8" name="Line 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39" name="Line 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0" name="Line 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1" name="Line 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2" name="Line 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3" name="Line 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4" name="Line 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5" name="Line 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6" name="Line 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7" name="Line 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8" name="Line 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49" name="Line 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0" name="Line 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1" name="Line 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2" name="Line 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3" name="Line 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4" name="Line 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5" name="Line 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6" name="Line 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7" name="Line 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8" name="Line 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59" name="Line 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0" name="Line 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1" name="Line 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2" name="Line 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3" name="Line 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4" name="Line 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5" name="Line 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6" name="Line 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7" name="Line 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8" name="Line 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69" name="Line 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0" name="Line 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1" name="Line 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2" name="Line 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3" name="Line 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4" name="Line 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5" name="Line 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6" name="Line 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7" name="Line 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8" name="Line 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79" name="Line 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0" name="Line 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1" name="Line 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2" name="Line 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3" name="Line 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4" name="Line 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5" name="Line 1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86" name="Line 1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487" name="Line 10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488" name="Line 10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489" name="Line 10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490" name="Line 10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491" name="Line 10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492" name="Line 10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3" name="Line 1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4" name="Line 1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5" name="Line 1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6" name="Line 1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7" name="Line 1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8" name="Line 1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499" name="Line 1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0" name="Line 1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1" name="Line 1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2" name="Line 1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3" name="Line 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4" name="Line 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5" name="Line 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6" name="Line 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7" name="Line 1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8" name="Line 1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09" name="Line 1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0" name="Line 1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1" name="Line 1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2" name="Line 1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3" name="Line 1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4" name="Line 1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5" name="Line 1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16" name="Line 1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517" name="Line 13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518" name="Line 13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519" name="Line 13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520" name="Line 13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521" name="Line 13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522" name="Line 13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3" name="Line 1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4" name="Line 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5" name="Line 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6" name="Line 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7" name="Line 1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8" name="Line 1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29" name="Line 1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0" name="Line 1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1" name="Line 1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2" name="Line 1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3" name="Line 1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4" name="Line 1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5" name="Line 1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6" name="Line 1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7" name="Line 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8" name="Line 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39" name="Line 1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0" name="Line 1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1" name="Line 1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2" name="Line 1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3" name="Line 1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4" name="Line 1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5" name="Line 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6" name="Line 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7" name="Line 1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8" name="Line 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49" name="Line 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0" name="Line 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1" name="Line 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2" name="Line 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3" name="Line 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4" name="Line 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5" name="Line 1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6" name="Line 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7" name="Line 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8" name="Line 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59" name="Line 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0" name="Line 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1" name="Line 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2" name="Line 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3" name="Line 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4" name="Line 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5" name="Line 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6" name="Line 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7" name="Line 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8" name="Line 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69" name="Line 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0" name="Line 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1" name="Line 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2" name="Line 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3" name="Line 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4" name="Line 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5" name="Line 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6" name="Line 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7" name="Line 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8" name="Line 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79" name="Line 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0" name="Line 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1" name="Line 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2" name="Line 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3" name="Line 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4" name="Line 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5" name="Line 2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6" name="Line 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7" name="Line 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8" name="Line 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89" name="Line 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90" name="Line 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91" name="Line 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92" name="Line 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93" name="Line 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594" name="Line 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595" name="Line 21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596" name="Line 21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597" name="Line 21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598" name="Line 21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599" name="Line 21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600" name="Line 21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1" name="Line 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2" name="Line 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3" name="Line 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4" name="Line 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5" name="Line 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6" name="Line 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7" name="Line 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8" name="Line 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09" name="Line 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0" name="Line 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1" name="Line 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2" name="Line 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3" name="Line 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4" name="Line 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5" name="Line 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6" name="Line 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7" name="Line 2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8" name="Line 2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19" name="Line 2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0" name="Line 2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1" name="Line 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2" name="Line 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3" name="Line 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4" name="Line 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5" name="Line 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6" name="Line 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7" name="Line 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8" name="Line 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29" name="Line 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0" name="Line 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1" name="Line 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2" name="Line 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3" name="Line 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4" name="Line 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5" name="Line 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6" name="Line 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7" name="Line 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8" name="Line 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39" name="Line 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0" name="Line 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1" name="Line 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2" name="Line 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3" name="Line 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4" name="Line 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5" name="Line 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6" name="Line 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7" name="Line 2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8" name="Line 2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49" name="Line 2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0" name="Line 2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1" name="Line 2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2" name="Line 2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3" name="Line 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4" name="Line 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5" name="Line 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6" name="Line 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7" name="Line 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8" name="Line 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59" name="Line 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0" name="Line 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1" name="Line 2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2" name="Line 2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3" name="Line 2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4" name="Line 2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5" name="Line 2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6" name="Line 2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7" name="Line 2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8" name="Line 2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69" name="Line 2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70" name="Line 2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71" name="Line 2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72" name="Line 2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673" name="Line 28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674" name="Line 29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675" name="Line 29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676" name="Line 29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677" name="Line 29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678" name="Line 29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79" name="Line 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0" name="Line 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1" name="Line 2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2" name="Line 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3" name="Line 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4" name="Line 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5" name="Line 3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6" name="Line 3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7" name="Line 3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8" name="Line 3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89" name="Line 3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0" name="Line 3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1" name="Line 3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2" name="Line 3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3" name="Line 3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4" name="Line 3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5" name="Line 3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6" name="Line 3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7" name="Line 3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8" name="Line 3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699" name="Line 3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00" name="Line 3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01" name="Line 3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02" name="Line 3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703" name="Line 31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704" name="Line 32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705" name="Line 32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706" name="Line 32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707" name="Line 32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708" name="Line 32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709" name="Line 32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710" name="Line 32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711" name="Line 32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712" name="Line 32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713" name="Line 32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714" name="Line 33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6715" name="Line 33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716" name="Line 33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6717" name="Line 33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6718" name="Line 33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6719" name="Line 33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6720" name="Line 33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1" name="Line 3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2" name="Line 3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3" name="Line 3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4" name="Line 3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5" name="Line 3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6" name="Line 3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7" name="Line 3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8" name="Line 3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29" name="Line 3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0" name="Line 3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6731" name="Line 34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2" name="Line 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3" name="Line 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4" name="Line 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5" name="Line 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6" name="Line 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7" name="Line 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8" name="Line 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39" name="Line 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0" name="Line 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1" name="Line 3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2" name="Line 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3" name="Line 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4" name="Line 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5" name="Line 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6" name="Line 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7" name="Line 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8" name="Line 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49" name="Line 3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50" name="Line 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51" name="Line 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52" name="Line 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753" name="Line 36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754" name="Line 37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6755" name="Line 37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756" name="Line 37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6757" name="Line 37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6758" name="Line 37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59" name="Line 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0" name="Line 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1" name="Line 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2" name="Line 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3" name="Line 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4" name="Line 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5" name="Line 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6" name="Line 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7" name="Line 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68" name="Line 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6769" name="Line 38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0" name="Line 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1" name="Line 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2" name="Line 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3" name="Line 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4" name="Line 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5" name="Line 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6" name="Line 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7" name="Line 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8" name="Line 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79" name="Line 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0" name="Line 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1" name="Line 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2" name="Line 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3" name="Line 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4" name="Line 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5" name="Line 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6" name="Line 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7" name="Line 4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8" name="Line 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89" name="Line 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90" name="Line 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791" name="Line 40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792" name="Line 40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6793" name="Line 40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794" name="Line 41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6795" name="Line 41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6796" name="Line 41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97" name="Line 4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98" name="Line 4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799" name="Line 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0" name="Line 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1" name="Line 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2" name="Line 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3" name="Line 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4" name="Line 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5" name="Line 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6" name="Line 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7" name="Line 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8" name="Line 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09" name="Line 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0" name="Line 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1" name="Line 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2" name="Line 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3" name="Line 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4" name="Line 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5" name="Line 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6" name="Line 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7" name="Line 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8" name="Line 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19" name="Line 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0" name="Line 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1" name="Line 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2" name="Line 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3" name="Line 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4" name="Line 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5" name="Line 4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6" name="Line 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7" name="Line 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8" name="Line 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29" name="Line 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0" name="Line 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1" name="Line 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2" name="Line 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3" name="Line 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4" name="Line 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5" name="Line 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6" name="Line 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7" name="Line 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8" name="Line 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39" name="Line 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0" name="Line 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1" name="Line 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2" name="Line 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3" name="Line 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4" name="Line 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5" name="Line 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6" name="Line 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7" name="Line 4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8" name="Line 4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49" name="Line 4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0" name="Line 4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1" name="Line 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2" name="Line 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3" name="Line 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4" name="Line 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5" name="Line 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6" name="Line 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7" name="Line 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8" name="Line 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59" name="Line 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0" name="Line 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1" name="Line 4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2" name="Line 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3" name="Line 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4" name="Line 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5" name="Line 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6" name="Line 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7" name="Line 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868" name="Line 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6869" name="Line 48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6870" name="Line 48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6871" name="Line 48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872" name="Line 48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6873" name="Line 48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74" name="Line 49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75" name="Line 49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6876" name="Line 49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6877" name="Line 49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78" name="Line 49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79" name="Line 49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6880" name="Line 49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6881" name="Line 49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82" name="Line 49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83" name="Line 49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6884" name="Line 50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6885" name="Line 50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86" name="Line 50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6887" name="Line 50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6888" name="Line 50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6889" name="Line 50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6890" name="Line 50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6891" name="Line 50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6892" name="Line 50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6893" name="Line 50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894" name="Line 51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6895" name="Line 51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6896" name="Line 51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6897" name="Line 51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6898" name="Line 51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6899" name="Line 51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00" name="Line 51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6901" name="Line 51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6902" name="Line 51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6903" name="Line 51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6904" name="Line 52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6905" name="Line 52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06" name="Line 52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6907" name="Line 52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6908" name="Line 52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6909" name="Line 52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6910" name="Line 52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6911" name="Line 52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12" name="Line 52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6913" name="Line 52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6914" name="Line 53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15" name="Line 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16" name="Line 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17" name="Line 5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18" name="Line 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19" name="Line 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0" name="Line 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1" name="Line 5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2" name="Line 5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3" name="Line 5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4" name="Line 5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6925" name="Line 54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6" name="Line 5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7" name="Line 5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8" name="Line 5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29" name="Line 5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0" name="Line 5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1" name="Line 5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2" name="Line 5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3" name="Line 5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4" name="Line 5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5" name="Line 5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6" name="Line 5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7" name="Line 5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8" name="Line 5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39" name="Line 5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0" name="Line 5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1" name="Line 5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2" name="Line 5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3" name="Line 5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4" name="Line 5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5" name="Line 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46" name="Line 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947" name="Line 56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48" name="Line 56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6949" name="Line 56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50" name="Line 56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6951" name="Line 56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6952" name="Line 56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3" name="Line 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4" name="Line 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5" name="Line 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6" name="Line 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7" name="Line 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8" name="Line 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59" name="Line 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0" name="Line 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1" name="Line 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2" name="Line 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6963" name="Line 57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4" name="Line 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5" name="Line 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6" name="Line 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7" name="Line 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8" name="Line 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69" name="Line 5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0" name="Line 5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1" name="Line 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2" name="Line 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3" name="Line 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4" name="Line 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5" name="Line 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6" name="Line 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7" name="Line 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8" name="Line 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79" name="Line 5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80" name="Line 5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81" name="Line 5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82" name="Line 5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83" name="Line 5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84" name="Line 6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6985" name="Line 60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86" name="Line 60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6987" name="Line 60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6988" name="Line 60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6989" name="Line 60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6990" name="Line 60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1" name="Line 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2" name="Line 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3" name="Line 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4" name="Line 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5" name="Line 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6" name="Line 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7" name="Line 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8" name="Line 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6999" name="Line 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0" name="Line 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001" name="Line 61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2" name="Line 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3" name="Line 6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4" name="Line 6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5" name="Line 6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6" name="Line 6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7" name="Line 6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8" name="Line 6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09" name="Line 6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0" name="Line 6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1" name="Line 6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2" name="Line 6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3" name="Line 6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4" name="Line 6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5" name="Line 6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6" name="Line 6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7" name="Line 6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8" name="Line 6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19" name="Line 6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20" name="Line 6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21" name="Line 6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22" name="Line 6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023" name="Line 63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024" name="Line 64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025" name="Line 64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026" name="Line 64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027" name="Line 64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028" name="Line 64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29" name="Line 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0" name="Line 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1" name="Line 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2" name="Line 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3" name="Line 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4" name="Line 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5" name="Line 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6" name="Line 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7" name="Line 6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8" name="Line 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39" name="Line 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0" name="Line 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1" name="Line 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2" name="Line 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3" name="Line 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4" name="Line 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5" name="Line 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6" name="Line 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7" name="Line 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8" name="Line 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49" name="Line 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0" name="Line 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1" name="Line 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2" name="Line 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3" name="Line 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4" name="Line 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5" name="Line 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6" name="Line 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7" name="Line 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8" name="Line 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59" name="Line 6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0" name="Line 6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1" name="Line 6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2" name="Line 6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3" name="Line 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4" name="Line 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5" name="Line 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6" name="Line 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7" name="Line 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8" name="Line 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69" name="Line 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0" name="Line 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1" name="Line 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2" name="Line 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3" name="Line 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4" name="Line 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5" name="Line 6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6" name="Line 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7" name="Line 6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8" name="Line 6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79" name="Line 6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0" name="Line 6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1" name="Line 6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2" name="Line 6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3" name="Line 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4" name="Line 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5" name="Line 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6" name="Line 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7" name="Line 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8" name="Line 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89" name="Line 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0" name="Line 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1" name="Line 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2" name="Line 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3" name="Line 7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4" name="Line 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5" name="Line 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6" name="Line 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7" name="Line 7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8" name="Line 7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099" name="Line 7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00" name="Line 7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101" name="Line 71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102" name="Line 71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103" name="Line 71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04" name="Line 72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105" name="Line 72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06" name="Line 72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07" name="Line 72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108" name="Line 72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109" name="Line 72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0" name="Line 72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1" name="Line 72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112" name="Line 72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113" name="Line 72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4" name="Line 73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5" name="Line 73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116" name="Line 73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117" name="Line 73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8" name="Line 73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119" name="Line 73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120" name="Line 73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121" name="Line 73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122" name="Line 73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123" name="Line 73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124" name="Line 74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125" name="Line 74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26" name="Line 74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127" name="Line 74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128" name="Line 74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129" name="Line 74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130" name="Line 74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131" name="Line 74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32" name="Line 74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133" name="Line 74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134" name="Line 75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135" name="Line 75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136" name="Line 75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137" name="Line 75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38" name="Line 75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139" name="Line 75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140" name="Line 75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141" name="Line 75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142" name="Line 75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143" name="Line 75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44" name="Line 76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145" name="Line 76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146" name="Line 76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47" name="Line 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48" name="Line 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49" name="Line 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0" name="Line 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1" name="Line 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2" name="Line 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3" name="Line 7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4" name="Line 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5" name="Line 7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6" name="Line 7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157" name="Line 77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8" name="Line 7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59" name="Line 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0" name="Line 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1" name="Line 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2" name="Line 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3" name="Line 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4" name="Line 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5" name="Line 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6" name="Line 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7" name="Line 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8" name="Line 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69" name="Line 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0" name="Line 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1" name="Line 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2" name="Line 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3" name="Line 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4" name="Line 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5" name="Line 7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6" name="Line 7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7" name="Line 7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78" name="Line 7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179" name="Line 79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80" name="Line 79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181" name="Line 79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182" name="Line 79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183" name="Line 79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184" name="Line 80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85" name="Line 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86" name="Line 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87" name="Line 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88" name="Line 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89" name="Line 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0" name="Line 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1" name="Line 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2" name="Line 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3" name="Line 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4" name="Line 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5" name="Line 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6" name="Line 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7" name="Line 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8" name="Line 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199" name="Line 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0" name="Line 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1" name="Line 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2" name="Line 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3" name="Line 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4" name="Line 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5" name="Line 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6" name="Line 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7" name="Line 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8" name="Line 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09" name="Line 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0" name="Line 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1" name="Line 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2" name="Line 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3" name="Line 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4" name="Line 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5" name="Line 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6" name="Line 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7" name="Line 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8" name="Line 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19" name="Line 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0" name="Line 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1" name="Line 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2" name="Line 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3" name="Line 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4" name="Line 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5" name="Line 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6" name="Line 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7" name="Line 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8" name="Line 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29" name="Line 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30" name="Line 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31" name="Line 8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32" name="Line 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233" name="Line 84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234" name="Line 85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235" name="Line 85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236" name="Line 85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237" name="Line 85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238" name="Line 85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39" name="Line 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0" name="Line 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1" name="Line 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2" name="Line 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3" name="Line 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4" name="Line 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5" name="Line 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6" name="Line 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7" name="Line 8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8" name="Line 8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49" name="Line 8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0" name="Line 8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1" name="Line 8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2" name="Line 8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3" name="Line 8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4" name="Line 8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5" name="Line 8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6" name="Line 8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7" name="Line 8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8" name="Line 8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59" name="Line 8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0" name="Line 8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1" name="Line 8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2" name="Line 8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3" name="Line 8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4" name="Line 8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5" name="Line 8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6" name="Line 8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7" name="Line 8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8" name="Line 8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69" name="Line 8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0" name="Line 8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1" name="Line 8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2" name="Line 8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3" name="Line 8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4" name="Line 8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5" name="Line 8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6" name="Line 8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7" name="Line 8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8" name="Line 8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79" name="Line 8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0" name="Line 8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1" name="Line 8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2" name="Line 8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3" name="Line 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4" name="Line 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5" name="Line 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6" name="Line 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7" name="Line 9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8" name="Line 9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89" name="Line 9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0" name="Line 9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1" name="Line 9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2" name="Line 9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3" name="Line 9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4" name="Line 9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5" name="Line 9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6" name="Line 9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7" name="Line 9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8" name="Line 9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299" name="Line 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0" name="Line 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1" name="Line 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2" name="Line 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3" name="Line 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4" name="Line 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5" name="Line 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6" name="Line 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7" name="Line 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8" name="Line 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09" name="Line 9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10" name="Line 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311" name="Line 92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312" name="Line 92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313" name="Line 92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314" name="Line 93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315" name="Line 93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316" name="Line 93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17" name="Line 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18" name="Line 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19" name="Line 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0" name="Line 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1" name="Line 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2" name="Line 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3" name="Line 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4" name="Line 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5" name="Line 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6" name="Line 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7" name="Line 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8" name="Line 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29" name="Line 9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0" name="Line 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1" name="Line 9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2" name="Line 9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3" name="Line 9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4" name="Line 9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5" name="Line 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6" name="Line 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7" name="Line 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8" name="Line 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39" name="Line 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40" name="Line 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341" name="Line 95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342" name="Line 95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343" name="Line 95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344" name="Line 96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345" name="Line 96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346" name="Line 96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47" name="Line 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48" name="Line 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49" name="Line 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0" name="Line 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1" name="Line 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2" name="Line 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3" name="Line 9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4" name="Line 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5" name="Line 9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6" name="Line 9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7" name="Line 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8" name="Line 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59" name="Line 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0" name="Line 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1" name="Line 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2" name="Line 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3" name="Line 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4" name="Line 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5" name="Line 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6" name="Line 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7" name="Line 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8" name="Line 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69" name="Line 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0" name="Line 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1" name="Line 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2" name="Line 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3" name="Line 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4" name="Line 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5" name="Line 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6" name="Line 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7" name="Line 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8" name="Line 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79" name="Line 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0" name="Line 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1" name="Line 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2" name="Line 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3" name="Line 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4" name="Line 1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5" name="Line 1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6" name="Line 1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7" name="Line 1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8" name="Line 1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89" name="Line 1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0" name="Line 1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1" name="Line 1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2" name="Line 1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3" name="Line 1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4" name="Line 1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5" name="Line 1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6" name="Line 1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7" name="Line 1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8" name="Line 1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399" name="Line 1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0" name="Line 1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1" name="Line 1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2" name="Line 1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3" name="Line 1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4" name="Line 1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5" name="Line 1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6" name="Line 1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7" name="Line 10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8" name="Line 10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09" name="Line 10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0" name="Line 10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1" name="Line 10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2" name="Line 10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3" name="Line 1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4" name="Line 1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5" name="Line 1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6" name="Line 1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7" name="Line 1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18" name="Line 1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419" name="Line 103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420" name="Line 103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421" name="Line 103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422" name="Line 103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423" name="Line 103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424" name="Line 104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25" name="Line 10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26" name="Line 10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27" name="Line 10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28" name="Line 10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29" name="Line 10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0" name="Line 10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1" name="Line 10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2" name="Line 10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3" name="Line 10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4" name="Line 10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5" name="Line 10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6" name="Line 10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7" name="Line 10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8" name="Line 10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39" name="Line 10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0" name="Line 10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1" name="Line 10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2" name="Line 10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3" name="Line 10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4" name="Line 10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5" name="Line 10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6" name="Line 10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7" name="Line 10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8" name="Line 10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49" name="Line 10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0" name="Line 10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1" name="Line 10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2" name="Line 10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3" name="Line 10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4" name="Line 10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5" name="Line 10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6" name="Line 10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7" name="Line 10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8" name="Line 10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59" name="Line 10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0" name="Line 10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1" name="Line 10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2" name="Line 10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3" name="Line 10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4" name="Line 10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5" name="Line 10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6" name="Line 10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7" name="Line 10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8" name="Line 10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69" name="Line 10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0" name="Line 10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1" name="Line 10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2" name="Line 10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3" name="Line 10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4" name="Line 10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5" name="Line 10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6" name="Line 10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7" name="Line 10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8" name="Line 10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79" name="Line 10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0" name="Line 10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1" name="Line 10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2" name="Line 10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3" name="Line 10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4" name="Line 1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5" name="Line 11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6" name="Line 11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7" name="Line 11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8" name="Line 11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89" name="Line 11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0" name="Line 11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1" name="Line 11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2" name="Line 11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3" name="Line 11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4" name="Line 11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5" name="Line 11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496" name="Line 11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497" name="Line 111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498" name="Line 111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499" name="Line 111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500" name="Line 111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501" name="Line 111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502" name="Line 111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3" name="Line 1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4" name="Line 1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5" name="Line 1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6" name="Line 1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7" name="Line 11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8" name="Line 11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09" name="Line 11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0" name="Line 11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1" name="Line 11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2" name="Line 11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3" name="Line 11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4" name="Line 11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5" name="Line 11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6" name="Line 11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7" name="Line 11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8" name="Line 11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19" name="Line 11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0" name="Line 11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1" name="Line 11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2" name="Line 11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3" name="Line 11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4" name="Line 1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5" name="Line 1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26" name="Line 1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527" name="Line 114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528" name="Line 114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529" name="Line 114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530" name="Line 114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531" name="Line 114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532" name="Line 114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533" name="Line 114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534" name="Line 115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535" name="Line 115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536" name="Line 115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537" name="Line 115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538" name="Line 115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7539" name="Line 115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540" name="Line 115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7541" name="Line 115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7542" name="Line 115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7543" name="Line 115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7544" name="Line 116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45" name="Line 1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46" name="Line 1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47" name="Line 11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48" name="Line 1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49" name="Line 1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0" name="Line 1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1" name="Line 1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2" name="Line 1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3" name="Line 1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4" name="Line 1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555" name="Line 117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6" name="Line 1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7" name="Line 1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8" name="Line 1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59" name="Line 1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0" name="Line 1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1" name="Line 1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2" name="Line 1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3" name="Line 1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4" name="Line 1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5" name="Line 1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6" name="Line 1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7" name="Line 1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8" name="Line 1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69" name="Line 1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0" name="Line 1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1" name="Line 1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2" name="Line 1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3" name="Line 1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4" name="Line 1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5" name="Line 1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76" name="Line 1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577" name="Line 119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578" name="Line 119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579" name="Line 119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580" name="Line 119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581" name="Line 119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582" name="Line 119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3" name="Line 1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4" name="Line 1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5" name="Line 12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6" name="Line 1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7" name="Line 1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8" name="Line 1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89" name="Line 1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0" name="Line 1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1" name="Line 1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2" name="Line 1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593" name="Line 120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4" name="Line 1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5" name="Line 1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6" name="Line 1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7" name="Line 1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8" name="Line 1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599" name="Line 1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0" name="Line 1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1" name="Line 1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2" name="Line 1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3" name="Line 1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4" name="Line 1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5" name="Line 1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6" name="Line 1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7" name="Line 1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8" name="Line 1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09" name="Line 1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10" name="Line 1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11" name="Line 1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12" name="Line 1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13" name="Line 1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14" name="Line 1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615" name="Line 123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616" name="Line 123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617" name="Line 123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618" name="Line 123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619" name="Line 123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620" name="Line 123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1" name="Line 1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2" name="Line 1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3" name="Line 1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4" name="Line 1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5" name="Line 1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6" name="Line 1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7" name="Line 1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8" name="Line 1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29" name="Line 1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0" name="Line 1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1" name="Line 1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2" name="Line 1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3" name="Line 1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4" name="Line 1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5" name="Line 1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6" name="Line 1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7" name="Line 1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8" name="Line 1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39" name="Line 1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0" name="Line 1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1" name="Line 1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2" name="Line 1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3" name="Line 1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4" name="Line 1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5" name="Line 1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6" name="Line 1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7" name="Line 12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8" name="Line 12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49" name="Line 12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0" name="Line 12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1" name="Line 12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2" name="Line 12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3" name="Line 1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4" name="Line 1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5" name="Line 1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6" name="Line 1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7" name="Line 1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8" name="Line 1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59" name="Line 1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0" name="Line 1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1" name="Line 12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2" name="Line 12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3" name="Line 12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4" name="Line 12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5" name="Line 12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6" name="Line 12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7" name="Line 12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8" name="Line 12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69" name="Line 12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0" name="Line 12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1" name="Line 12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2" name="Line 12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3" name="Line 12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4" name="Line 12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5" name="Line 12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6" name="Line 12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7" name="Line 12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8" name="Line 12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79" name="Line 1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0" name="Line 1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1" name="Line 12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2" name="Line 1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3" name="Line 1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4" name="Line 1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5" name="Line 13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6" name="Line 13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7" name="Line 13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8" name="Line 13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89" name="Line 13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90" name="Line 13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91" name="Line 13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692" name="Line 13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693" name="Line 130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694" name="Line 131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695" name="Line 131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696" name="Line 131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697" name="Line 131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698" name="Line 131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699" name="Line 131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700" name="Line 131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701" name="Line 131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02" name="Line 131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03" name="Line 131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704" name="Line 132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705" name="Line 132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06" name="Line 132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07" name="Line 132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708" name="Line 132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709" name="Line 132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10" name="Line 132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711" name="Line 132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712" name="Line 132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713" name="Line 132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714" name="Line 133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715" name="Line 133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716" name="Line 133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717" name="Line 133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18" name="Line 133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719" name="Line 133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720" name="Line 133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721" name="Line 133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722" name="Line 133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723" name="Line 133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24" name="Line 134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725" name="Line 134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726" name="Line 134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727" name="Line 134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728" name="Line 134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729" name="Line 134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30" name="Line 134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731" name="Line 134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732" name="Line 134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733" name="Line 134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734" name="Line 135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735" name="Line 135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36" name="Line 135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737" name="Line 135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738" name="Line 135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39" name="Line 1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0" name="Line 1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1" name="Line 13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2" name="Line 1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3" name="Line 1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4" name="Line 1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5" name="Line 1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6" name="Line 1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7" name="Line 1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48" name="Line 1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749" name="Line 136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0" name="Line 1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1" name="Line 1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2" name="Line 1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3" name="Line 1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4" name="Line 1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5" name="Line 1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6" name="Line 1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7" name="Line 1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8" name="Line 1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59" name="Line 1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0" name="Line 1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1" name="Line 1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2" name="Line 1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3" name="Line 1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4" name="Line 1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5" name="Line 1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6" name="Line 1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7" name="Line 1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8" name="Line 1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69" name="Line 1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70" name="Line 1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771" name="Line 138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72" name="Line 138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773" name="Line 138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774" name="Line 139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775" name="Line 139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776" name="Line 139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77" name="Line 1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78" name="Line 1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79" name="Line 1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0" name="Line 1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1" name="Line 1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2" name="Line 1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3" name="Line 1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4" name="Line 1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5" name="Line 1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6" name="Line 1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787" name="Line 140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8" name="Line 1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89" name="Line 1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0" name="Line 1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1" name="Line 1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2" name="Line 1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3" name="Line 14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4" name="Line 14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5" name="Line 14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6" name="Line 14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7" name="Line 14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8" name="Line 14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799" name="Line 1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0" name="Line 1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1" name="Line 1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2" name="Line 1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3" name="Line 1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4" name="Line 1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5" name="Line 1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6" name="Line 1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7" name="Line 1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08" name="Line 1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809" name="Line 142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810" name="Line 14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811" name="Line 142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812" name="Line 142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813" name="Line 142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814" name="Line 143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15" name="Line 1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16" name="Line 1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17" name="Line 1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18" name="Line 1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19" name="Line 1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0" name="Line 1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1" name="Line 1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2" name="Line 1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3" name="Line 1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4" name="Line 1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825" name="Line 144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6" name="Line 1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7" name="Line 1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8" name="Line 1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29" name="Line 1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0" name="Line 1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1" name="Line 1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2" name="Line 1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3" name="Line 1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4" name="Line 1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5" name="Line 1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6" name="Line 1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7" name="Line 1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8" name="Line 1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39" name="Line 1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0" name="Line 1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1" name="Line 1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2" name="Line 1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3" name="Line 1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4" name="Line 1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5" name="Line 1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46" name="Line 1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7847" name="Line 146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848" name="Line 146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7849" name="Line 146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850" name="Line 146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7851" name="Line 146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7852" name="Line 146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3" name="Line 1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4" name="Line 1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5" name="Line 1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6" name="Line 1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7" name="Line 1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8" name="Line 1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59" name="Line 1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0" name="Line 1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1" name="Line 14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2" name="Line 1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3" name="Line 1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4" name="Line 1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5" name="Line 1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6" name="Line 1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7" name="Line 1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8" name="Line 1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69" name="Line 14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0" name="Line 14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1" name="Line 14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2" name="Line 14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3" name="Line 14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4" name="Line 14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5" name="Line 14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6" name="Line 14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7" name="Line 14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8" name="Line 14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79" name="Line 14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0" name="Line 14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1" name="Line 14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2" name="Line 14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3" name="Line 14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4" name="Line 15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5" name="Line 15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6" name="Line 15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7" name="Line 15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8" name="Line 15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89" name="Line 15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0" name="Line 15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1" name="Line 15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2" name="Line 15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3" name="Line 15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4" name="Line 15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5" name="Line 15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6" name="Line 15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7" name="Line 15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8" name="Line 15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899" name="Line 15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0" name="Line 15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1" name="Line 15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2" name="Line 15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3" name="Line 15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4" name="Line 15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5" name="Line 15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6" name="Line 15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7" name="Line 15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8" name="Line 15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09" name="Line 15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0" name="Line 15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1" name="Line 15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2" name="Line 15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3" name="Line 15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4" name="Line 15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5" name="Line 1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6" name="Line 1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7" name="Line 15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8" name="Line 1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19" name="Line 1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20" name="Line 1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21" name="Line 15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22" name="Line 15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23" name="Line 15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24" name="Line 15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925" name="Line 154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926" name="Line 154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927" name="Line 154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928" name="Line 154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929" name="Line 154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0" name="Line 154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1" name="Line 154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932" name="Line 154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933" name="Line 154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4" name="Line 155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5" name="Line 155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936" name="Line 155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937" name="Line 155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8" name="Line 155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39" name="Line 155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940" name="Line 155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7941" name="Line 155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42" name="Line 155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7943" name="Line 155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7944" name="Line 156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945" name="Line 156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946" name="Line 156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947" name="Line 156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948" name="Line 156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949" name="Line 156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950" name="Line 156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951" name="Line 156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952" name="Line 156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953" name="Line 156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954" name="Line 157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955" name="Line 157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956" name="Line 157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957" name="Line 157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958" name="Line 157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959" name="Line 157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960" name="Line 157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961" name="Line 157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962" name="Line 157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963" name="Line 157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964" name="Line 158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7965" name="Line 158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7966" name="Line 158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7967" name="Line 158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7968" name="Line 158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7969" name="Line 158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7970" name="Line 158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1" name="Line 1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2" name="Line 1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3" name="Line 1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4" name="Line 1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5" name="Line 1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6" name="Line 1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7" name="Line 1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8" name="Line 1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79" name="Line 15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0" name="Line 15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7981" name="Line 159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2" name="Line 15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3" name="Line 15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4" name="Line 16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5" name="Line 1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6" name="Line 1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7" name="Line 1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8" name="Line 1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89" name="Line 1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0" name="Line 1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1" name="Line 1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2" name="Line 1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3" name="Line 1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4" name="Line 1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5" name="Line 1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6" name="Line 1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7" name="Line 1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8" name="Line 1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7999" name="Line 1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00" name="Line 1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01" name="Line 16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02" name="Line 1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003" name="Line 161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004" name="Line 162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005" name="Line 162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006" name="Line 162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007" name="Line 162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008" name="Line 162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09" name="Line 16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0" name="Line 16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1" name="Line 16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2" name="Line 16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3" name="Line 16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4" name="Line 16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5" name="Line 16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6" name="Line 16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7" name="Line 16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8" name="Line 16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19" name="Line 16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0" name="Line 16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1" name="Line 16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2" name="Line 16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3" name="Line 16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4" name="Line 16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5" name="Line 16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6" name="Line 16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7" name="Line 16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8" name="Line 16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29" name="Line 1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0" name="Line 1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1" name="Line 1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2" name="Line 1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3" name="Line 1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4" name="Line 1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5" name="Line 1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6" name="Line 1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7" name="Line 16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8" name="Line 1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39" name="Line 1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0" name="Line 1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1" name="Line 1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2" name="Line 1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3" name="Line 1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4" name="Line 1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5" name="Line 1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6" name="Line 1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7" name="Line 1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8" name="Line 1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49" name="Line 1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0" name="Line 1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1" name="Line 1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2" name="Line 1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3" name="Line 1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4" name="Line 1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5" name="Line 1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6" name="Line 1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7" name="Line 1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8" name="Line 1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59" name="Line 16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0" name="Line 16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1" name="Line 16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2" name="Line 16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3" name="Line 1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4" name="Line 1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5" name="Line 1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6" name="Line 1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7" name="Line 1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8" name="Line 1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69" name="Line 1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0" name="Line 1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1" name="Line 1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2" name="Line 16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3" name="Line 1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4" name="Line 16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5" name="Line 16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6" name="Line 16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7" name="Line 16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8" name="Line 16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79" name="Line 16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0" name="Line 1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1" name="Line 1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2" name="Line 1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3" name="Line 1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4" name="Line 1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5" name="Line 1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6" name="Line 1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7" name="Line 1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8" name="Line 1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89" name="Line 1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0" name="Line 17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1" name="Line 1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2" name="Line 1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3" name="Line 1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4" name="Line 17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5" name="Line 17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6" name="Line 17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7" name="Line 17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8" name="Line 17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099" name="Line 17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0" name="Line 17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1" name="Line 17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2" name="Line 17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3" name="Line 17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4" name="Line 1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5" name="Line 1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6" name="Line 1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7" name="Line 1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8" name="Line 17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09" name="Line 17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0" name="Line 17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1" name="Line 17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2" name="Line 17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3" name="Line 17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4" name="Line 1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5" name="Line 1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6" name="Line 1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7" name="Line 1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8" name="Line 1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19" name="Line 1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0" name="Line 1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1057275</xdr:colOff>
      <xdr:row>0</xdr:row>
      <xdr:rowOff>0</xdr:rowOff>
    </xdr:from>
    <xdr:to>
      <xdr:col>1</xdr:col>
      <xdr:colOff>1162050</xdr:colOff>
      <xdr:row>0</xdr:row>
      <xdr:rowOff>0</xdr:rowOff>
    </xdr:to>
    <xdr:sp macro="" textlink="">
      <xdr:nvSpPr>
        <xdr:cNvPr id="18121" name="Rectangle 1747"/>
        <xdr:cNvSpPr>
          <a:spLocks noChangeArrowheads="1"/>
        </xdr:cNvSpPr>
      </xdr:nvSpPr>
      <xdr:spPr bwMode="auto">
        <a:xfrm>
          <a:off x="1504950" y="0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2" name="Line 1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3" name="Line 1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4" name="Line 1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5" name="Line 1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6" name="Line 1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7" name="Line 17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8" name="Line 17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29" name="Line 17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600075</xdr:colOff>
      <xdr:row>0</xdr:row>
      <xdr:rowOff>0</xdr:rowOff>
    </xdr:from>
    <xdr:to>
      <xdr:col>1</xdr:col>
      <xdr:colOff>704850</xdr:colOff>
      <xdr:row>0</xdr:row>
      <xdr:rowOff>0</xdr:rowOff>
    </xdr:to>
    <xdr:sp macro="" textlink="">
      <xdr:nvSpPr>
        <xdr:cNvPr id="18130" name="Rectangle 1756"/>
        <xdr:cNvSpPr>
          <a:spLocks noChangeArrowheads="1"/>
        </xdr:cNvSpPr>
      </xdr:nvSpPr>
      <xdr:spPr bwMode="auto">
        <a:xfrm>
          <a:off x="1047750" y="0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1" name="Line 1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2" name="Line 1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3" name="Line 1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4" name="Line 1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5" name="Line 1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6" name="Line 1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7" name="Line 1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8" name="Line 1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39" name="Line 17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0" name="Line 1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1" name="Line 17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2" name="Line 17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3" name="Line 17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4" name="Line 17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5" name="Line 1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6" name="Line 1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7" name="Line 1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8" name="Line 1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49" name="Line 1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50" name="Line 1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51" name="Line 1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52" name="Line 1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53" name="Line 1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54" name="Line 1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155" name="Line 178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156" name="Line 178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157" name="Line 178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158" name="Line 178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159" name="Line 178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160" name="Line 179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1" name="Line 17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2" name="Line 17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3" name="Line 17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4" name="Line 17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5" name="Line 17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6" name="Line 17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7" name="Line 17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8" name="Line 17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69" name="Line 17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0" name="Line 18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1" name="Line 1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2" name="Line 1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3" name="Line 1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4" name="Line 1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5" name="Line 1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6" name="Line 1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7" name="Line 1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8" name="Line 1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79" name="Line 1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0" name="Line 1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1" name="Line 1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2" name="Line 1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3" name="Line 1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4" name="Line 1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5" name="Line 1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6" name="Line 1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7" name="Line 1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8" name="Line 1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89" name="Line 1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0" name="Line 1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1" name="Line 1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2" name="Line 1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3" name="Line 1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4" name="Line 1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5" name="Line 1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6" name="Line 1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7" name="Line 1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8" name="Line 1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199" name="Line 1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0" name="Line 1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1" name="Line 1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2" name="Line 1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3" name="Line 1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4" name="Line 1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5" name="Line 1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6" name="Line 1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7" name="Line 1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8" name="Line 1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09" name="Line 1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0" name="Line 1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1" name="Line 1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2" name="Line 1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3" name="Line 1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4" name="Line 1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5" name="Line 1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6" name="Line 1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7" name="Line 18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8" name="Line 1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19" name="Line 18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0" name="Line 18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1" name="Line 18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2" name="Line 18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3" name="Line 18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4" name="Line 18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5" name="Line 1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6" name="Line 1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7" name="Line 1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8" name="Line 1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29" name="Line 1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30" name="Line 1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31" name="Line 1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32" name="Line 1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233" name="Line 186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234" name="Line 186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235" name="Line 186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236" name="Line 186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237" name="Line 186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238" name="Line 186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39" name="Line 18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0" name="Line 18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1" name="Line 18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2" name="Line 18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3" name="Line 18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4" name="Line 18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5" name="Line 18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6" name="Line 18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7" name="Line 18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8" name="Line 18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49" name="Line 18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0" name="Line 18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1" name="Line 18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2" name="Line 18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3" name="Line 18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4" name="Line 18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5" name="Line 18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6" name="Line 18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7" name="Line 18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8" name="Line 18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59" name="Line 18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60" name="Line 18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61" name="Line 18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62" name="Line 18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263" name="Line 189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264" name="Line 189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265" name="Line 189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266" name="Line 189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267" name="Line 189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268" name="Line 189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69" name="Line 1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0" name="Line 1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1" name="Line 1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2" name="Line 1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3" name="Line 19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4" name="Line 19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5" name="Line 19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6" name="Line 19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7" name="Line 19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8" name="Line 19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79" name="Line 19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0" name="Line 19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1" name="Line 19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2" name="Line 19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3" name="Line 19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4" name="Line 19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5" name="Line 1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6" name="Line 1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7" name="Line 1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8" name="Line 1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89" name="Line 1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0" name="Line 1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1" name="Line 1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2" name="Line 1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3" name="Line 1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4" name="Line 1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5" name="Line 19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6" name="Line 1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7" name="Line 19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8" name="Line 19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299" name="Line 19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0" name="Line 19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1" name="Line 19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2" name="Line 19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3" name="Line 1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4" name="Line 1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5" name="Line 1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6" name="Line 1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7" name="Line 1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8" name="Line 1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09" name="Line 1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0" name="Line 1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1" name="Line 1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2" name="Line 1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3" name="Line 1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4" name="Line 1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5" name="Line 19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6" name="Line 1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7" name="Line 19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8" name="Line 19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19" name="Line 19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0" name="Line 19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1" name="Line 1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2" name="Line 1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3" name="Line 1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4" name="Line 1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5" name="Line 1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6" name="Line 1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7" name="Line 19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8" name="Line 19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29" name="Line 1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0" name="Line 1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1" name="Line 1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2" name="Line 1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3" name="Line 1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4" name="Line 1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5" name="Line 1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6" name="Line 1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7" name="Line 1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8" name="Line 1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39" name="Line 19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40" name="Line 1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341" name="Line 197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342" name="Line 197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343" name="Line 197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344" name="Line 197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345" name="Line 197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346" name="Line 197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47" name="Line 1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48" name="Line 1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49" name="Line 1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0" name="Line 1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1" name="Line 1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2" name="Line 1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3" name="Line 1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4" name="Line 1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5" name="Line 1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6" name="Line 1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7" name="Line 1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8" name="Line 1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59" name="Line 1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0" name="Line 1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1" name="Line 1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2" name="Line 1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3" name="Line 1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4" name="Line 1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5" name="Line 1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6" name="Line 1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7" name="Line 1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8" name="Line 1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69" name="Line 1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0" name="Line 2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1" name="Line 2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2" name="Line 2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3" name="Line 2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4" name="Line 2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5" name="Line 2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6" name="Line 2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7" name="Line 2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8" name="Line 2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79" name="Line 2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0" name="Line 2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1" name="Line 2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2" name="Line 2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3" name="Line 2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4" name="Line 2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5" name="Line 2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6" name="Line 2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7" name="Line 2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8" name="Line 2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89" name="Line 2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0" name="Line 2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1" name="Line 2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2" name="Line 2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3" name="Line 20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4" name="Line 20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5" name="Line 20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6" name="Line 20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7" name="Line 20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8" name="Line 20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399" name="Line 2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0" name="Line 2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1" name="Line 2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2" name="Line 2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3" name="Line 2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4" name="Line 2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5" name="Line 20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6" name="Line 20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7" name="Line 20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8" name="Line 20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09" name="Line 20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0" name="Line 20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1" name="Line 20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2" name="Line 20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3" name="Line 20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4" name="Line 20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5" name="Line 20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6" name="Line 20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7" name="Line 20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18" name="Line 20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419" name="Line 204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420" name="Line 205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421" name="Line 205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422" name="Line 205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423" name="Line 205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424" name="Line 205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25" name="Line 20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26" name="Line 20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27" name="Line 20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28" name="Line 20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29" name="Line 20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0" name="Line 20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1" name="Line 20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2" name="Line 20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3" name="Line 20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4" name="Line 20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5" name="Line 20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6" name="Line 20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7" name="Line 20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8" name="Line 20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39" name="Line 20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0" name="Line 20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1" name="Line 20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2" name="Line 20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3" name="Line 20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4" name="Line 20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5" name="Line 20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6" name="Line 20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7" name="Line 20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48" name="Line 20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449" name="Line 207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450" name="Line 208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451" name="Line 208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452" name="Line 208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453" name="Line 208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454" name="Line 208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455" name="Line 208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456" name="Line 208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457" name="Line 208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458" name="Line 208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459" name="Line 208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460" name="Line 209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461" name="Line 209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462" name="Line 209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463" name="Line 209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464" name="Line 209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465" name="Line 209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466" name="Line 209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67" name="Line 20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68" name="Line 20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69" name="Line 20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0" name="Line 2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1" name="Line 21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2" name="Line 21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3" name="Line 21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4" name="Line 21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5" name="Line 21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6" name="Line 21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477" name="Line 210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8" name="Line 21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79" name="Line 21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0" name="Line 21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1" name="Line 21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2" name="Line 21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3" name="Line 21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4" name="Line 21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5" name="Line 21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6" name="Line 21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7" name="Line 21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8" name="Line 21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89" name="Line 2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0" name="Line 2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1" name="Line 2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2" name="Line 2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3" name="Line 21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4" name="Line 21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5" name="Line 21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6" name="Line 21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7" name="Line 21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498" name="Line 21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499" name="Line 212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500" name="Line 213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501" name="Line 213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502" name="Line 213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503" name="Line 213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504" name="Line 213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05" name="Line 21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06" name="Line 21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07" name="Line 21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08" name="Line 21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09" name="Line 21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0" name="Line 2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1" name="Line 2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2" name="Line 2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3" name="Line 21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4" name="Line 21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515" name="Line 214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6" name="Line 21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7" name="Line 21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8" name="Line 21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19" name="Line 21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0" name="Line 21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1" name="Line 21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2" name="Line 21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3" name="Line 2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4" name="Line 2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5" name="Line 21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6" name="Line 21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7" name="Line 21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8" name="Line 21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29" name="Line 21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0" name="Line 21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1" name="Line 2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2" name="Line 2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3" name="Line 21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4" name="Line 2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5" name="Line 2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36" name="Line 2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537" name="Line 216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538" name="Line 216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539" name="Line 216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540" name="Line 217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541" name="Line 217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542" name="Line 217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3" name="Line 2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4" name="Line 2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5" name="Line 2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6" name="Line 2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7" name="Line 2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8" name="Line 2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49" name="Line 2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0" name="Line 2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1" name="Line 2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2" name="Line 2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3" name="Line 2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4" name="Line 2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5" name="Line 2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6" name="Line 2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7" name="Line 2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8" name="Line 2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59" name="Line 2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0" name="Line 2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1" name="Line 2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2" name="Line 2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3" name="Line 2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4" name="Line 2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5" name="Line 2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6" name="Line 2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7" name="Line 2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8" name="Line 2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69" name="Line 2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0" name="Line 2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1" name="Line 22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2" name="Line 2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3" name="Line 2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4" name="Line 2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5" name="Line 2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6" name="Line 2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7" name="Line 2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8" name="Line 2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79" name="Line 2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0" name="Line 2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1" name="Line 2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2" name="Line 2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3" name="Line 2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4" name="Line 2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5" name="Line 2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6" name="Line 2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7" name="Line 2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8" name="Line 2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89" name="Line 2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0" name="Line 2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1" name="Line 2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2" name="Line 2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3" name="Line 2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4" name="Line 2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5" name="Line 2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6" name="Line 2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7" name="Line 2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8" name="Line 2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599" name="Line 2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0" name="Line 2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1" name="Line 2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2" name="Line 2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3" name="Line 22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4" name="Line 22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5" name="Line 22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6" name="Line 22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7" name="Line 2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8" name="Line 2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09" name="Line 2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10" name="Line 2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11" name="Line 2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12" name="Line 2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13" name="Line 2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14" name="Line 2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615" name="Line 224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616" name="Line 224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617" name="Line 224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18" name="Line 224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619" name="Line 224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0" name="Line 225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1" name="Line 225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622" name="Line 225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623" name="Line 225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4" name="Line 225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5" name="Line 225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626" name="Line 225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627" name="Line 225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8" name="Line 225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29" name="Line 225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630" name="Line 226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631" name="Line 226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32" name="Line 226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633" name="Line 226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634" name="Line 226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635" name="Line 226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636" name="Line 226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637" name="Line 226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638" name="Line 226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639" name="Line 226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40" name="Line 227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641" name="Line 227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642" name="Line 227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643" name="Line 227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644" name="Line 227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645" name="Line 227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46" name="Line 227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647" name="Line 227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648" name="Line 227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649" name="Line 227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650" name="Line 228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651" name="Line 228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52" name="Line 228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653" name="Line 228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654" name="Line 228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655" name="Line 228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656" name="Line 228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657" name="Line 228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58" name="Line 228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659" name="Line 228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660" name="Line 229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1" name="Line 22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2" name="Line 22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3" name="Line 22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4" name="Line 22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5" name="Line 2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6" name="Line 2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7" name="Line 22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8" name="Line 2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69" name="Line 2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0" name="Line 2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671" name="Line 230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2" name="Line 23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3" name="Line 23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4" name="Line 23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5" name="Line 23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6" name="Line 23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7" name="Line 23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8" name="Line 23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79" name="Line 23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0" name="Line 23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1" name="Line 23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2" name="Line 23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3" name="Line 23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4" name="Line 23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5" name="Line 23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6" name="Line 23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7" name="Line 23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8" name="Line 23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89" name="Line 23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90" name="Line 23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91" name="Line 23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92" name="Line 23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693" name="Line 232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94" name="Line 232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695" name="Line 232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696" name="Line 23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697" name="Line 232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698" name="Line 232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699" name="Line 23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0" name="Line 23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1" name="Line 23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2" name="Line 23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3" name="Line 23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4" name="Line 23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5" name="Line 23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6" name="Line 23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7" name="Line 23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08" name="Line 23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709" name="Line 233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0" name="Line 23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1" name="Line 23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2" name="Line 23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3" name="Line 23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4" name="Line 23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5" name="Line 23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6" name="Line 23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7" name="Line 23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8" name="Line 2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19" name="Line 2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0" name="Line 2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1" name="Line 2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2" name="Line 2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3" name="Line 2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4" name="Line 2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5" name="Line 2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6" name="Line 2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7" name="Line 23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8" name="Line 2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29" name="Line 2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30" name="Line 2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731" name="Line 236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732" name="Line 236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733" name="Line 236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734" name="Line 236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735" name="Line 236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736" name="Line 236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37" name="Line 2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38" name="Line 2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39" name="Line 2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0" name="Line 2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1" name="Line 2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2" name="Line 2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3" name="Line 2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4" name="Line 2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5" name="Line 2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6" name="Line 2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747" name="Line 237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8" name="Line 2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49" name="Line 2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0" name="Line 2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1" name="Line 2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2" name="Line 2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3" name="Line 2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4" name="Line 2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5" name="Line 2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6" name="Line 2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7" name="Line 2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8" name="Line 2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59" name="Line 2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0" name="Line 2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1" name="Line 2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2" name="Line 2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3" name="Line 2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4" name="Line 2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5" name="Line 2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6" name="Line 2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7" name="Line 2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68" name="Line 2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769" name="Line 239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770" name="Line 240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771" name="Line 240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772" name="Line 240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773" name="Line 240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774" name="Line 240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75" name="Line 2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76" name="Line 2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77" name="Line 2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78" name="Line 2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79" name="Line 24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0" name="Line 24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1" name="Line 24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2" name="Line 24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3" name="Line 24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4" name="Line 24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5" name="Line 2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6" name="Line 2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7" name="Line 2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8" name="Line 2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89" name="Line 2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0" name="Line 2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1" name="Line 2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2" name="Line 2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3" name="Line 2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4" name="Line 2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5" name="Line 2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6" name="Line 2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7" name="Line 2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8" name="Line 2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799" name="Line 2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0" name="Line 2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1" name="Line 2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2" name="Line 2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3" name="Line 2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4" name="Line 2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5" name="Line 2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6" name="Line 2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7" name="Line 2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8" name="Line 2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09" name="Line 2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0" name="Line 2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1" name="Line 24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2" name="Line 2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3" name="Line 2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4" name="Line 2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5" name="Line 2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6" name="Line 2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7" name="Line 2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8" name="Line 2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19" name="Line 2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0" name="Line 2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1" name="Line 2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2" name="Line 2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3" name="Line 2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4" name="Line 2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5" name="Line 2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6" name="Line 2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7" name="Line 2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8" name="Line 2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29" name="Line 2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0" name="Line 2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1" name="Line 2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2" name="Line 2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3" name="Line 24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4" name="Line 24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5" name="Line 24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6" name="Line 24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7" name="Line 2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8" name="Line 2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39" name="Line 2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0" name="Line 2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1" name="Line 2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2" name="Line 2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3" name="Line 2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4" name="Line 2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5" name="Line 2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46" name="Line 2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847" name="Line 247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848" name="Line 247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849" name="Line 247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850" name="Line 248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851" name="Line 248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52" name="Line 248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53" name="Line 248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854" name="Line 248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855" name="Line 248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56" name="Line 248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57" name="Line 248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858" name="Line 248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859" name="Line 248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60" name="Line 249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61" name="Line 249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862" name="Line 249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8863" name="Line 249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64" name="Line 249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8865" name="Line 249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8866" name="Line 249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867" name="Line 249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868" name="Line 249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869" name="Line 249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870" name="Line 250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871" name="Line 250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872" name="Line 250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873" name="Line 250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874" name="Line 250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875" name="Line 250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876" name="Line 250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877" name="Line 250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878" name="Line 250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879" name="Line 250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880" name="Line 251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881" name="Line 251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882" name="Line 251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883" name="Line 251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884" name="Line 251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885" name="Line 251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886" name="Line 251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8887" name="Line 251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8888" name="Line 251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8889" name="Line 251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890" name="Line 252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8891" name="Line 252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8892" name="Line 252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3" name="Line 25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4" name="Line 25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5" name="Line 25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6" name="Line 25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7" name="Line 25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8" name="Line 25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899" name="Line 25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0" name="Line 25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1" name="Line 2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2" name="Line 2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8903" name="Line 253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4" name="Line 2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5" name="Line 2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6" name="Line 2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7" name="Line 25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8" name="Line 25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09" name="Line 25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0" name="Line 25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1" name="Line 25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2" name="Line 25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3" name="Line 25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4" name="Line 25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5" name="Line 25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6" name="Line 25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7" name="Line 25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8" name="Line 25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19" name="Line 25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20" name="Line 25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21" name="Line 25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22" name="Line 25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23" name="Line 25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24" name="Line 25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925" name="Line 255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926" name="Line 255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8927" name="Line 255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8928" name="Line 255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8929" name="Line 255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8930" name="Line 256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1" name="Line 2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2" name="Line 2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3" name="Line 25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4" name="Line 25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5" name="Line 25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6" name="Line 25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7" name="Line 25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8" name="Line 25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39" name="Line 2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0" name="Line 2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1" name="Line 2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2" name="Line 2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3" name="Line 2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4" name="Line 2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5" name="Line 2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6" name="Line 2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7" name="Line 2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8" name="Line 2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49" name="Line 25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0" name="Line 2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1" name="Line 2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2" name="Line 2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3" name="Line 2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4" name="Line 2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5" name="Line 25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6" name="Line 25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7" name="Line 2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8" name="Line 2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59" name="Line 2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0" name="Line 2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1" name="Line 2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2" name="Line 2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3" name="Line 2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4" name="Line 2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5" name="Line 25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6" name="Line 25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7" name="Line 25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8" name="Line 25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69" name="Line 25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0" name="Line 26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1" name="Line 2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2" name="Line 2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3" name="Line 2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4" name="Line 2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5" name="Line 2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6" name="Line 2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7" name="Line 2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78" name="Line 2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8979" name="Line 260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8980" name="Line 261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8981" name="Line 261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8982" name="Line 261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8983" name="Line 261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8984" name="Line 261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85" name="Line 2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86" name="Line 2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87" name="Line 26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88" name="Line 2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89" name="Line 26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0" name="Line 26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1" name="Line 26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2" name="Line 26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3" name="Line 26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4" name="Line 26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5" name="Line 26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6" name="Line 26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7" name="Line 26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8" name="Line 26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8999" name="Line 26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0" name="Line 26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1" name="Line 26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2" name="Line 26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3" name="Line 26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4" name="Line 26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5" name="Line 26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6" name="Line 26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7" name="Line 26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8" name="Line 26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09" name="Line 26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0" name="Line 26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1" name="Line 26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2" name="Line 26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3" name="Line 26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4" name="Line 26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5" name="Line 2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6" name="Line 2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7" name="Line 2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8" name="Line 2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19" name="Line 2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0" name="Line 2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1" name="Line 2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2" name="Line 2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3" name="Line 26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4" name="Line 2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5" name="Line 2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6" name="Line 2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7" name="Line 2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8" name="Line 2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29" name="Line 2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0" name="Line 2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1" name="Line 2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2" name="Line 2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3" name="Line 2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4" name="Line 2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5" name="Line 2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6" name="Line 2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7" name="Line 2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8" name="Line 2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39" name="Line 2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0" name="Line 2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1" name="Line 2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2" name="Line 2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3" name="Line 2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4" name="Line 2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5" name="Line 26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6" name="Line 26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7" name="Line 26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8" name="Line 26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49" name="Line 2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0" name="Line 2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1" name="Line 2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2" name="Line 2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3" name="Line 2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4" name="Line 2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5" name="Line 2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56" name="Line 2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057" name="Line 268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058" name="Line 268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059" name="Line 268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060" name="Line 269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061" name="Line 269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062" name="Line 269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3" name="Line 26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4" name="Line 26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5" name="Line 26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6" name="Line 26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7" name="Line 26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8" name="Line 26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69" name="Line 2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0" name="Line 2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1" name="Line 2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2" name="Line 2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3" name="Line 2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4" name="Line 2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5" name="Line 2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6" name="Line 2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7" name="Line 2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8" name="Line 2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79" name="Line 27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0" name="Line 2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1" name="Line 2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2" name="Line 2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3" name="Line 27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4" name="Line 27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5" name="Line 27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86" name="Line 27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087" name="Line 271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088" name="Line 271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089" name="Line 271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090" name="Line 272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091" name="Line 272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092" name="Line 272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3" name="Line 2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4" name="Line 27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5" name="Line 27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6" name="Line 27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7" name="Line 27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8" name="Line 2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099" name="Line 2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0" name="Line 2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1" name="Line 27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2" name="Line 27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3" name="Line 27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4" name="Line 27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5" name="Line 27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6" name="Line 27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7" name="Line 2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8" name="Line 2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09" name="Line 2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0" name="Line 2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1" name="Line 2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2" name="Line 2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3" name="Line 2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4" name="Line 27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5" name="Line 27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6" name="Line 27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7" name="Line 27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8" name="Line 2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19" name="Line 2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0" name="Line 2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1" name="Line 2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2" name="Line 2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3" name="Line 27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4" name="Line 27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5" name="Line 27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6" name="Line 27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7" name="Line 27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8" name="Line 27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29" name="Line 27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0" name="Line 27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1" name="Line 2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2" name="Line 2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3" name="Line 2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4" name="Line 2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5" name="Line 2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6" name="Line 2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7" name="Line 2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8" name="Line 2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39" name="Line 27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0" name="Line 2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1" name="Line 27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2" name="Line 27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3" name="Line 27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4" name="Line 27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5" name="Line 2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6" name="Line 2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7" name="Line 2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8" name="Line 2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49" name="Line 2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0" name="Line 2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1" name="Line 2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2" name="Line 2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3" name="Line 2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4" name="Line 2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5" name="Line 2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6" name="Line 2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7" name="Line 2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8" name="Line 2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59" name="Line 2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60" name="Line 2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61" name="Line 27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62" name="Line 27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63" name="Line 27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64" name="Line 27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165" name="Line 279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166" name="Line 279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167" name="Line 279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168" name="Line 279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169" name="Line 279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170" name="Line 280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1" name="Line 2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2" name="Line 2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3" name="Line 2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4" name="Line 2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5" name="Line 2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6" name="Line 2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7" name="Line 2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8" name="Line 2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79" name="Line 2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0" name="Line 2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1" name="Line 2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2" name="Line 2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3" name="Line 2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4" name="Line 2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5" name="Line 2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6" name="Line 2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7" name="Line 2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8" name="Line 2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89" name="Line 2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0" name="Line 2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1" name="Line 2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2" name="Line 2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3" name="Line 2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4" name="Line 2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5" name="Line 2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6" name="Line 2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7" name="Line 2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8" name="Line 2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199" name="Line 2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0" name="Line 2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1" name="Line 2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2" name="Line 2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3" name="Line 2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4" name="Line 2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5" name="Line 2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6" name="Line 2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7" name="Line 2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8" name="Line 2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09" name="Line 2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0" name="Line 2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1" name="Line 2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2" name="Line 2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3" name="Line 2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4" name="Line 2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5" name="Line 2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6" name="Line 2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7" name="Line 28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8" name="Line 2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19" name="Line 28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0" name="Line 28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1" name="Line 28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2" name="Line 28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3" name="Line 28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4" name="Line 28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5" name="Line 2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6" name="Line 2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7" name="Line 2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8" name="Line 2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29" name="Line 2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0" name="Line 2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1" name="Line 2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2" name="Line 2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3" name="Line 28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4" name="Line 28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5" name="Line 28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6" name="Line 28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7" name="Line 28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8" name="Line 28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39" name="Line 28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40" name="Line 28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41" name="Line 28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42" name="Line 28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243" name="Line 287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244" name="Line 287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245" name="Line 287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246" name="Line 287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247" name="Line 287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248" name="Line 287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49" name="Line 28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0" name="Line 28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1" name="Line 28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2" name="Line 28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3" name="Line 28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4" name="Line 28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5" name="Line 28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6" name="Line 28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7" name="Line 28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8" name="Line 28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59" name="Line 28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0" name="Line 28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1" name="Line 28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2" name="Line 28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3" name="Line 28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4" name="Line 28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5" name="Line 28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6" name="Line 28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7" name="Line 28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8" name="Line 28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69" name="Line 2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70" name="Line 2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71" name="Line 2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72" name="Line 2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273" name="Line 290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274" name="Line 290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275" name="Line 290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276" name="Line 290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277" name="Line 290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278" name="Line 290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279" name="Line 290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280" name="Line 291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281" name="Line 291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282" name="Line 291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283" name="Line 291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284" name="Line 291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285" name="Line 291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286" name="Line 291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287" name="Line 291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288" name="Line 291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289" name="Line 291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290" name="Line 292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1" name="Line 2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2" name="Line 2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3" name="Line 2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4" name="Line 2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5" name="Line 29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6" name="Line 2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7" name="Line 29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8" name="Line 29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299" name="Line 29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0" name="Line 29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301" name="Line 293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2" name="Line 29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3" name="Line 2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4" name="Line 2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5" name="Line 2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6" name="Line 2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7" name="Line 2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8" name="Line 2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09" name="Line 2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0" name="Line 2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1" name="Line 2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2" name="Line 2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3" name="Line 2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4" name="Line 2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5" name="Line 29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6" name="Line 2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7" name="Line 29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8" name="Line 29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19" name="Line 29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20" name="Line 29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21" name="Line 2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22" name="Line 2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323" name="Line 295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324" name="Line 295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325" name="Line 295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326" name="Line 295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327" name="Line 295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328" name="Line 295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29" name="Line 2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0" name="Line 2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1" name="Line 2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2" name="Line 2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3" name="Line 2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4" name="Line 2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5" name="Line 2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6" name="Line 2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7" name="Line 2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38" name="Line 2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339" name="Line 296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0" name="Line 2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1" name="Line 29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2" name="Line 29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3" name="Line 2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4" name="Line 2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5" name="Line 2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6" name="Line 2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7" name="Line 2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8" name="Line 2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49" name="Line 2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0" name="Line 2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1" name="Line 2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2" name="Line 2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3" name="Line 2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4" name="Line 2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5" name="Line 2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6" name="Line 2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7" name="Line 2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8" name="Line 2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59" name="Line 2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60" name="Line 2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361" name="Line 299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362" name="Line 299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363" name="Line 299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364" name="Line 299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365" name="Line 299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366" name="Line 299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67" name="Line 2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68" name="Line 2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69" name="Line 2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0" name="Line 3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1" name="Line 3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2" name="Line 3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3" name="Line 3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4" name="Line 3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5" name="Line 3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6" name="Line 3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7" name="Line 3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8" name="Line 3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79" name="Line 3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0" name="Line 3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1" name="Line 3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2" name="Line 3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3" name="Line 3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4" name="Line 3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5" name="Line 3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6" name="Line 3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7" name="Line 3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8" name="Line 3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89" name="Line 3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0" name="Line 3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1" name="Line 3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2" name="Line 3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3" name="Line 30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4" name="Line 30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5" name="Line 30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6" name="Line 30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7" name="Line 30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8" name="Line 30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399" name="Line 3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0" name="Line 3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1" name="Line 3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2" name="Line 3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3" name="Line 3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4" name="Line 3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5" name="Line 30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6" name="Line 30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7" name="Line 30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8" name="Line 30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09" name="Line 30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0" name="Line 30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1" name="Line 30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2" name="Line 30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3" name="Line 30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4" name="Line 30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5" name="Line 30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6" name="Line 30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7" name="Line 30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8" name="Line 30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19" name="Line 30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0" name="Line 30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1" name="Line 30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2" name="Line 30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3" name="Line 30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4" name="Line 30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5" name="Line 30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6" name="Line 30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7" name="Line 30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8" name="Line 30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29" name="Line 30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0" name="Line 30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1" name="Line 30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2" name="Line 30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3" name="Line 30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4" name="Line 30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5" name="Line 30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6" name="Line 30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7" name="Line 30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38" name="Line 30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439" name="Line 306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440" name="Line 307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441" name="Line 307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442" name="Line 307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443" name="Line 307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44" name="Line 307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45" name="Line 307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446" name="Line 307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447" name="Line 307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48" name="Line 307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49" name="Line 307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450" name="Line 308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451" name="Line 308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52" name="Line 308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53" name="Line 308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454" name="Line 308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455" name="Line 308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56" name="Line 308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457" name="Line 308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458" name="Line 308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459" name="Line 308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460" name="Line 309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461" name="Line 309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462" name="Line 309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463" name="Line 309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464" name="Line 309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465" name="Line 309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466" name="Line 309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467" name="Line 309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468" name="Line 309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469" name="Line 309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470" name="Line 310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471" name="Line 310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472" name="Line 310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473" name="Line 310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474" name="Line 310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475" name="Line 310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476" name="Line 310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477" name="Line 310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478" name="Line 310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479" name="Line 310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480" name="Line 311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481" name="Line 311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482" name="Line 311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483" name="Line 311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484" name="Line 311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85" name="Line 31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86" name="Line 31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87" name="Line 31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88" name="Line 31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89" name="Line 3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0" name="Line 3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1" name="Line 3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2" name="Line 3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3" name="Line 31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4" name="Line 31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495" name="Line 312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6" name="Line 31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7" name="Line 31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8" name="Line 31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499" name="Line 31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0" name="Line 31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1" name="Line 31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2" name="Line 31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3" name="Line 31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4" name="Line 31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5" name="Line 31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6" name="Line 31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7" name="Line 31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8" name="Line 31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09" name="Line 31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0" name="Line 3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1" name="Line 3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2" name="Line 3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3" name="Line 31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4" name="Line 31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5" name="Line 31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16" name="Line 31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517" name="Line 314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18" name="Line 314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519" name="Line 314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20" name="Line 315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521" name="Line 315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522" name="Line 315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3" name="Line 3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4" name="Line 3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5" name="Line 31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6" name="Line 31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7" name="Line 31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8" name="Line 31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29" name="Line 31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0" name="Line 31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1" name="Line 3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2" name="Line 3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533" name="Line 316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4" name="Line 3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5" name="Line 3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6" name="Line 3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7" name="Line 3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8" name="Line 3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39" name="Line 3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0" name="Line 3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1" name="Line 31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2" name="Line 3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3" name="Line 3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4" name="Line 3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5" name="Line 3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6" name="Line 3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7" name="Line 3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8" name="Line 3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49" name="Line 3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50" name="Line 3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51" name="Line 3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52" name="Line 3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53" name="Line 3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54" name="Line 3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555" name="Line 318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56" name="Line 318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557" name="Line 318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58" name="Line 318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559" name="Line 318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560" name="Line 319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1" name="Line 3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2" name="Line 3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3" name="Line 3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4" name="Line 3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5" name="Line 3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6" name="Line 3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7" name="Line 3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8" name="Line 3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69" name="Line 3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0" name="Line 3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571" name="Line 320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2" name="Line 3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3" name="Line 3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4" name="Line 3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5" name="Line 3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6" name="Line 3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7" name="Line 3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8" name="Line 3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79" name="Line 3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0" name="Line 3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1" name="Line 3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2" name="Line 3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3" name="Line 3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4" name="Line 3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5" name="Line 3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6" name="Line 3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7" name="Line 3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8" name="Line 3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89" name="Line 3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90" name="Line 3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91" name="Line 3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92" name="Line 3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593" name="Line 322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94" name="Line 322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595" name="Line 322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596" name="Line 32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597" name="Line 322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598" name="Line 322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599" name="Line 3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0" name="Line 3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1" name="Line 3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2" name="Line 3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3" name="Line 32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4" name="Line 32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5" name="Line 32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6" name="Line 32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7" name="Line 3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8" name="Line 3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09" name="Line 3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0" name="Line 3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1" name="Line 3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2" name="Line 3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3" name="Line 3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4" name="Line 3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5" name="Line 3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6" name="Line 3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7" name="Line 3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8" name="Line 3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19" name="Line 3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0" name="Line 3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1" name="Line 3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2" name="Line 3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3" name="Line 3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4" name="Line 3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5" name="Line 3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6" name="Line 3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7" name="Line 3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8" name="Line 3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29" name="Line 3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0" name="Line 3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1" name="Line 3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2" name="Line 3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3" name="Line 32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4" name="Line 32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5" name="Line 32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6" name="Line 32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7" name="Line 32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8" name="Line 32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39" name="Line 3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0" name="Line 3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1" name="Line 3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2" name="Line 3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3" name="Line 3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4" name="Line 3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5" name="Line 3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6" name="Line 3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7" name="Line 32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8" name="Line 32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49" name="Line 32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0" name="Line 32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1" name="Line 32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2" name="Line 32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3" name="Line 32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4" name="Line 32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5" name="Line 32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6" name="Line 32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7" name="Line 32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8" name="Line 32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59" name="Line 32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0" name="Line 32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1" name="Line 32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2" name="Line 32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3" name="Line 32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4" name="Line 32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5" name="Line 3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6" name="Line 3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7" name="Line 32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8" name="Line 3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69" name="Line 3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670" name="Line 3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671" name="Line 330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672" name="Line 330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673" name="Line 330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674" name="Line 330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675" name="Line 330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76" name="Line 330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77" name="Line 330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678" name="Line 330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679" name="Line 330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0" name="Line 331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1" name="Line 331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682" name="Line 331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683" name="Line 331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4" name="Line 331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5" name="Line 331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686" name="Line 331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19687" name="Line 331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8" name="Line 331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19689" name="Line 331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19690" name="Line 332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691" name="Line 332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692" name="Line 332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693" name="Line 332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694" name="Line 332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695" name="Line 332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696" name="Line 332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697" name="Line 332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698" name="Line 332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699" name="Line 332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700" name="Line 333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701" name="Line 333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702" name="Line 333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703" name="Line 333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704" name="Line 333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705" name="Line 333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706" name="Line 333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707" name="Line 333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708" name="Line 333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709" name="Line 333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710" name="Line 334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19711" name="Line 334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19712" name="Line 334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19713" name="Line 334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714" name="Line 334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19715" name="Line 334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19716" name="Line 334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17" name="Line 33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18" name="Line 3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19" name="Line 3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0" name="Line 3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1" name="Line 3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2" name="Line 3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3" name="Line 3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4" name="Line 3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5" name="Line 3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6" name="Line 3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19727" name="Line 335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8" name="Line 3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29" name="Line 3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0" name="Line 3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1" name="Line 3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2" name="Line 3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3" name="Line 3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4" name="Line 3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5" name="Line 33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6" name="Line 3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7" name="Line 3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8" name="Line 3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39" name="Line 3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0" name="Line 3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1" name="Line 3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2" name="Line 3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3" name="Line 3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4" name="Line 3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5" name="Line 3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6" name="Line 3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7" name="Line 3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48" name="Line 3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749" name="Line 337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750" name="Line 338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19751" name="Line 338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19752" name="Line 338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19753" name="Line 338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19754" name="Line 338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55" name="Line 3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56" name="Line 3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57" name="Line 3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58" name="Line 3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59" name="Line 3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0" name="Line 3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1" name="Line 3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2" name="Line 3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3" name="Line 3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4" name="Line 3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5" name="Line 3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6" name="Line 3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7" name="Line 3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8" name="Line 3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69" name="Line 3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0" name="Line 3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1" name="Line 3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2" name="Line 3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3" name="Line 34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4" name="Line 3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5" name="Line 3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6" name="Line 3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7" name="Line 3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8" name="Line 3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79" name="Line 34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0" name="Line 34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1" name="Line 34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2" name="Line 34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3" name="Line 34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4" name="Line 34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5" name="Line 3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6" name="Line 3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7" name="Line 3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8" name="Line 3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89" name="Line 3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0" name="Line 3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1" name="Line 3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2" name="Line 3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3" name="Line 3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4" name="Line 3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5" name="Line 3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6" name="Line 3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7" name="Line 3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8" name="Line 3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799" name="Line 3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0" name="Line 3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1" name="Line 3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2" name="Line 3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3" name="Line 3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4" name="Line 3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5" name="Line 3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6" name="Line 3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7" name="Line 3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8" name="Line 3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09" name="Line 3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0" name="Line 3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1" name="Line 34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2" name="Line 3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3" name="Line 3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4" name="Line 3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5" name="Line 3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6" name="Line 3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7" name="Line 3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8" name="Line 3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19" name="Line 3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0" name="Line 3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1" name="Line 3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2" name="Line 3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3" name="Line 3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4" name="Line 3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5" name="Line 3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6" name="Line 3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7" name="Line 3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8" name="Line 3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29" name="Line 3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0" name="Line 3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1" name="Line 3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2" name="Line 3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3" name="Line 34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4" name="Line 34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5" name="Line 34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6" name="Line 34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7" name="Line 3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8" name="Line 3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39" name="Line 3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0" name="Line 3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1" name="Line 3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2" name="Line 3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3" name="Line 3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4" name="Line 3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5" name="Line 3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6" name="Line 3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7" name="Line 34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8" name="Line 3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49" name="Line 3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0" name="Line 3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1" name="Line 3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2" name="Line 3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3" name="Line 3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4" name="Line 3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5" name="Line 34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6" name="Line 34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7" name="Line 34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58" name="Line 34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59" name="Line 3489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0" name="Line 3490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1" name="Line 3491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2" name="Line 3492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3" name="Line 3493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4" name="Line 3494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5" name="Line 3495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9866" name="Line 3496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1057275</xdr:colOff>
      <xdr:row>25</xdr:row>
      <xdr:rowOff>0</xdr:rowOff>
    </xdr:from>
    <xdr:to>
      <xdr:col>1</xdr:col>
      <xdr:colOff>1162050</xdr:colOff>
      <xdr:row>25</xdr:row>
      <xdr:rowOff>0</xdr:rowOff>
    </xdr:to>
    <xdr:sp macro="" textlink="">
      <xdr:nvSpPr>
        <xdr:cNvPr id="19867" name="Rectangle 3497"/>
        <xdr:cNvSpPr>
          <a:spLocks noChangeArrowheads="1"/>
        </xdr:cNvSpPr>
      </xdr:nvSpPr>
      <xdr:spPr bwMode="auto">
        <a:xfrm>
          <a:off x="1504950" y="6505575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68" name="Line 3498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69" name="Line 3499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0" name="Line 3500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1" name="Line 3501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2" name="Line 3502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3" name="Line 3503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4" name="Line 3504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5" name="Line 3505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600075</xdr:colOff>
      <xdr:row>28</xdr:row>
      <xdr:rowOff>0</xdr:rowOff>
    </xdr:from>
    <xdr:to>
      <xdr:col>1</xdr:col>
      <xdr:colOff>704850</xdr:colOff>
      <xdr:row>28</xdr:row>
      <xdr:rowOff>0</xdr:rowOff>
    </xdr:to>
    <xdr:sp macro="" textlink="">
      <xdr:nvSpPr>
        <xdr:cNvPr id="19876" name="Rectangle 3506"/>
        <xdr:cNvSpPr>
          <a:spLocks noChangeArrowheads="1"/>
        </xdr:cNvSpPr>
      </xdr:nvSpPr>
      <xdr:spPr bwMode="auto">
        <a:xfrm>
          <a:off x="1047750" y="7248525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7" name="Line 3507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8" name="Line 3508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79" name="Line 3509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80" name="Line 3510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81" name="Line 3511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82" name="Line 3512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83" name="Line 3513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19884" name="Line 3514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85" name="Line 3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86" name="Line 3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87" name="Line 35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88" name="Line 35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89" name="Line 35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0" name="Line 35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1" name="Line 35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2" name="Line 35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3" name="Line 3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4" name="Line 3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5" name="Line 3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6" name="Line 3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7" name="Line 3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8" name="Line 3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899" name="Line 3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0" name="Line 3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1" name="Line 3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2" name="Line 3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3" name="Line 35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4" name="Line 3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5" name="Line 3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6" name="Line 3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7" name="Line 3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08" name="Line 3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909" name="Line 358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910" name="Line 358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911" name="Line 358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912" name="Line 358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913" name="Line 358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914" name="Line 359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15" name="Line 3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16" name="Line 3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17" name="Line 3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18" name="Line 3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19" name="Line 35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0" name="Line 35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1" name="Line 35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2" name="Line 35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3" name="Line 35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4" name="Line 36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5" name="Line 3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6" name="Line 3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7" name="Line 3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8" name="Line 3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29" name="Line 3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0" name="Line 3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1" name="Line 3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2" name="Line 3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3" name="Line 3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4" name="Line 3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5" name="Line 3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6" name="Line 3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7" name="Line 3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8" name="Line 3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39" name="Line 3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0" name="Line 3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1" name="Line 36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2" name="Line 3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3" name="Line 36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4" name="Line 36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5" name="Line 36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6" name="Line 36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7" name="Line 36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8" name="Line 36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49" name="Line 36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0" name="Line 36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1" name="Line 36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2" name="Line 36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3" name="Line 36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4" name="Line 36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5" name="Line 36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6" name="Line 36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7" name="Line 36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8" name="Line 36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59" name="Line 36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0" name="Line 36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1" name="Line 36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2" name="Line 36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3" name="Line 36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4" name="Line 36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5" name="Line 36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6" name="Line 36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7" name="Line 36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8" name="Line 36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69" name="Line 3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0" name="Line 3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1" name="Line 3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2" name="Line 3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3" name="Line 3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4" name="Line 3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5" name="Line 3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6" name="Line 3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7" name="Line 36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8" name="Line 3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79" name="Line 3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0" name="Line 3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1" name="Line 3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2" name="Line 3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3" name="Line 3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4" name="Line 3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5" name="Line 3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86" name="Line 3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19987" name="Line 366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19988" name="Line 366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9989" name="Line 366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19990" name="Line 366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19991" name="Line 366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19992" name="Line 366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3" name="Line 3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4" name="Line 3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5" name="Line 3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6" name="Line 3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7" name="Line 3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8" name="Line 3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9999" name="Line 36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0" name="Line 36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1" name="Line 36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2" name="Line 36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3" name="Line 3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4" name="Line 3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5" name="Line 3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6" name="Line 3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7" name="Line 3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8" name="Line 3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09" name="Line 3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0" name="Line 3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1" name="Line 3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2" name="Line 3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3" name="Line 3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4" name="Line 3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5" name="Line 36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16" name="Line 3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017" name="Line 369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018" name="Line 369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019" name="Line 369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020" name="Line 369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021" name="Line 369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022" name="Line 369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3" name="Line 3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4" name="Line 3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5" name="Line 3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6" name="Line 3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7" name="Line 3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8" name="Line 3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29" name="Line 3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0" name="Line 3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1" name="Line 3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2" name="Line 3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3" name="Line 37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4" name="Line 3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5" name="Line 3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6" name="Line 3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7" name="Line 37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8" name="Line 37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39" name="Line 37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0" name="Line 37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1" name="Line 37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2" name="Line 37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3" name="Line 37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4" name="Line 37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5" name="Line 37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6" name="Line 37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7" name="Line 3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8" name="Line 37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49" name="Line 37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0" name="Line 37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1" name="Line 37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2" name="Line 3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3" name="Line 3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4" name="Line 3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5" name="Line 37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6" name="Line 37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7" name="Line 37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8" name="Line 37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59" name="Line 37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0" name="Line 37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1" name="Line 3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2" name="Line 3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3" name="Line 3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4" name="Line 3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5" name="Line 3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6" name="Line 3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7" name="Line 3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8" name="Line 37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69" name="Line 37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0" name="Line 37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1" name="Line 37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2" name="Line 3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3" name="Line 3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4" name="Line 3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5" name="Line 3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6" name="Line 3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7" name="Line 37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8" name="Line 37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79" name="Line 37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0" name="Line 37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1" name="Line 37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2" name="Line 37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3" name="Line 37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4" name="Line 37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5" name="Line 3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6" name="Line 3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7" name="Line 3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8" name="Line 3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89" name="Line 3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90" name="Line 3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91" name="Line 3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92" name="Line 3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93" name="Line 37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094" name="Line 3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095" name="Line 377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096" name="Line 377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097" name="Line 377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098" name="Line 377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099" name="Line 377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100" name="Line 377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1" name="Line 3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2" name="Line 3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3" name="Line 3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4" name="Line 3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5" name="Line 3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6" name="Line 3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7" name="Line 3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8" name="Line 3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09" name="Line 3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0" name="Line 3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1" name="Line 3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2" name="Line 3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3" name="Line 3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4" name="Line 3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5" name="Line 37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6" name="Line 37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7" name="Line 37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8" name="Line 37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19" name="Line 37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0" name="Line 37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1" name="Line 37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2" name="Line 37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3" name="Line 37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4" name="Line 38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5" name="Line 3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6" name="Line 3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7" name="Line 3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8" name="Line 3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29" name="Line 3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0" name="Line 3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1" name="Line 3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2" name="Line 3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3" name="Line 3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4" name="Line 3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5" name="Line 3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6" name="Line 3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7" name="Line 3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8" name="Line 3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39" name="Line 3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0" name="Line 3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1" name="Line 3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2" name="Line 3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3" name="Line 3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4" name="Line 3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5" name="Line 3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6" name="Line 3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7" name="Line 3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8" name="Line 3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49" name="Line 3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0" name="Line 3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1" name="Line 3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2" name="Line 3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3" name="Line 3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4" name="Line 3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5" name="Line 3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6" name="Line 3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7" name="Line 3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8" name="Line 3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59" name="Line 3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0" name="Line 3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1" name="Line 3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2" name="Line 3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3" name="Line 3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4" name="Line 3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5" name="Line 3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6" name="Line 3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7" name="Line 3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8" name="Line 3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69" name="Line 3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70" name="Line 3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71" name="Line 38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72" name="Line 3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173" name="Line 384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174" name="Line 385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175" name="Line 385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176" name="Line 385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177" name="Line 385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178" name="Line 385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79" name="Line 3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0" name="Line 3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1" name="Line 3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2" name="Line 3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3" name="Line 3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4" name="Line 3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5" name="Line 3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6" name="Line 3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7" name="Line 38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8" name="Line 38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89" name="Line 38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0" name="Line 38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1" name="Line 38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2" name="Line 38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3" name="Line 38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4" name="Line 38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5" name="Line 38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6" name="Line 38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7" name="Line 38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8" name="Line 38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199" name="Line 38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00" name="Line 38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01" name="Line 38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02" name="Line 38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203" name="Line 387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204" name="Line 388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205" name="Line 388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206" name="Line 388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207" name="Line 388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208" name="Line 388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209" name="Line 388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210" name="Line 388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211" name="Line 388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212" name="Line 388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213" name="Line 388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214" name="Line 389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215" name="Line 389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216" name="Line 389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217" name="Line 389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218" name="Line 389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219" name="Line 389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220" name="Line 389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1" name="Line 38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2" name="Line 38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3" name="Line 3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4" name="Line 3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5" name="Line 3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6" name="Line 3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7" name="Line 39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8" name="Line 39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29" name="Line 39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0" name="Line 39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231" name="Line 390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2" name="Line 39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3" name="Line 39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4" name="Line 39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5" name="Line 39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6" name="Line 39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7" name="Line 39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8" name="Line 39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39" name="Line 3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0" name="Line 3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1" name="Line 3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2" name="Line 3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3" name="Line 3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4" name="Line 3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5" name="Line 3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6" name="Line 3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7" name="Line 3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8" name="Line 3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49" name="Line 39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50" name="Line 3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51" name="Line 39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52" name="Line 39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253" name="Line 392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254" name="Line 393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255" name="Line 393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256" name="Line 393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257" name="Line 393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258" name="Line 393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59" name="Line 3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0" name="Line 3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1" name="Line 3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2" name="Line 3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3" name="Line 3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4" name="Line 3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5" name="Line 3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6" name="Line 3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7" name="Line 3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68" name="Line 3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269" name="Line 394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0" name="Line 3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1" name="Line 39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2" name="Line 39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3" name="Line 39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4" name="Line 39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5" name="Line 3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6" name="Line 3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7" name="Line 3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8" name="Line 3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79" name="Line 3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0" name="Line 3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1" name="Line 39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2" name="Line 39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3" name="Line 3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4" name="Line 3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5" name="Line 3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6" name="Line 3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7" name="Line 3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8" name="Line 3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89" name="Line 3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90" name="Line 3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291" name="Line 396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292" name="Line 396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293" name="Line 396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294" name="Line 397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295" name="Line 397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296" name="Line 397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97" name="Line 3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98" name="Line 3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299" name="Line 3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0" name="Line 3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1" name="Line 3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2" name="Line 3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3" name="Line 3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4" name="Line 3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5" name="Line 3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6" name="Line 3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7" name="Line 3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8" name="Line 3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09" name="Line 3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0" name="Line 3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1" name="Line 3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2" name="Line 3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3" name="Line 3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4" name="Line 3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5" name="Line 3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6" name="Line 3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7" name="Line 3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8" name="Line 3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19" name="Line 3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0" name="Line 3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1" name="Line 3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2" name="Line 3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3" name="Line 3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4" name="Line 4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5" name="Line 4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6" name="Line 4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7" name="Line 4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8" name="Line 4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29" name="Line 4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0" name="Line 4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1" name="Line 4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2" name="Line 4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3" name="Line 4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4" name="Line 4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5" name="Line 4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6" name="Line 4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7" name="Line 4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8" name="Line 4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39" name="Line 4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0" name="Line 4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1" name="Line 4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2" name="Line 4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3" name="Line 4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4" name="Line 4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5" name="Line 4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6" name="Line 4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7" name="Line 40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8" name="Line 40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49" name="Line 40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0" name="Line 40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1" name="Line 40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2" name="Line 40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3" name="Line 4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4" name="Line 4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5" name="Line 4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6" name="Line 4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7" name="Line 4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8" name="Line 4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59" name="Line 40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0" name="Line 40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1" name="Line 40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2" name="Line 40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3" name="Line 40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4" name="Line 40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5" name="Line 40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6" name="Line 40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7" name="Line 40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368" name="Line 40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369" name="Line 404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370" name="Line 404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371" name="Line 404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372" name="Line 404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373" name="Line 404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74" name="Line 405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75" name="Line 405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376" name="Line 405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377" name="Line 405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78" name="Line 405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79" name="Line 405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380" name="Line 405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381" name="Line 405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82" name="Line 405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83" name="Line 405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384" name="Line 406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385" name="Line 406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86" name="Line 406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387" name="Line 406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388" name="Line 406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389" name="Line 406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390" name="Line 406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391" name="Line 406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392" name="Line 406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393" name="Line 406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394" name="Line 407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395" name="Line 407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396" name="Line 407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397" name="Line 407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398" name="Line 407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399" name="Line 407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00" name="Line 407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401" name="Line 407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402" name="Line 407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403" name="Line 407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404" name="Line 408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405" name="Line 408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06" name="Line 408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407" name="Line 408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408" name="Line 408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409" name="Line 408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410" name="Line 408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411" name="Line 408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12" name="Line 408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413" name="Line 408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414" name="Line 409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15" name="Line 40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16" name="Line 40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17" name="Line 40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18" name="Line 40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19" name="Line 40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0" name="Line 40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1" name="Line 40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2" name="Line 40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3" name="Line 40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4" name="Line 4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425" name="Line 410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6" name="Line 41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7" name="Line 41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8" name="Line 41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29" name="Line 41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0" name="Line 41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1" name="Line 41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2" name="Line 41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3" name="Line 41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4" name="Line 41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5" name="Line 41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6" name="Line 41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7" name="Line 41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8" name="Line 41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39" name="Line 41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0" name="Line 41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1" name="Line 41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2" name="Line 41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3" name="Line 4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4" name="Line 4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5" name="Line 4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46" name="Line 4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447" name="Line 412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48" name="Line 412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449" name="Line 412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50" name="Line 41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451" name="Line 412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452" name="Line 412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3" name="Line 41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4" name="Line 41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5" name="Line 41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6" name="Line 41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7" name="Line 41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8" name="Line 41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59" name="Line 41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0" name="Line 41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1" name="Line 41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2" name="Line 41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463" name="Line 413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4" name="Line 4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5" name="Line 4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6" name="Line 4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7" name="Line 41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8" name="Line 41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69" name="Line 41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0" name="Line 41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1" name="Line 41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2" name="Line 41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3" name="Line 41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4" name="Line 41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5" name="Line 41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6" name="Line 41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7" name="Line 4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8" name="Line 4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79" name="Line 41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80" name="Line 41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81" name="Line 41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82" name="Line 41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83" name="Line 41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84" name="Line 41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485" name="Line 416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86" name="Line 416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487" name="Line 416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488" name="Line 416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489" name="Line 416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490" name="Line 416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1" name="Line 4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2" name="Line 4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3" name="Line 4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4" name="Line 4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5" name="Line 41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6" name="Line 4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7" name="Line 4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8" name="Line 4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499" name="Line 4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0" name="Line 4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501" name="Line 417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2" name="Line 4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3" name="Line 4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4" name="Line 4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5" name="Line 4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6" name="Line 4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7" name="Line 4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8" name="Line 4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9" name="Line 4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0" name="Line 4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1" name="Line 4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2" name="Line 4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3" name="Line 4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4" name="Line 4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5" name="Line 4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6" name="Line 4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7" name="Line 4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8" name="Line 4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19" name="Line 4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20" name="Line 4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21" name="Line 4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22" name="Line 4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523" name="Line 419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524" name="Line 420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525" name="Line 420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526" name="Line 420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527" name="Line 420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528" name="Line 420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29" name="Line 4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0" name="Line 4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1" name="Line 4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2" name="Line 4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3" name="Line 4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4" name="Line 4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5" name="Line 4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6" name="Line 4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7" name="Line 4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8" name="Line 4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39" name="Line 4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0" name="Line 4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1" name="Line 4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2" name="Line 4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3" name="Line 4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4" name="Line 4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5" name="Line 4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6" name="Line 4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7" name="Line 4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8" name="Line 4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49" name="Line 4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0" name="Line 4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1" name="Line 4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2" name="Line 4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3" name="Line 4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4" name="Line 4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5" name="Line 4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6" name="Line 4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7" name="Line 42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8" name="Line 42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59" name="Line 42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0" name="Line 42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1" name="Line 4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2" name="Line 4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3" name="Line 4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4" name="Line 4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5" name="Line 4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6" name="Line 4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7" name="Line 4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8" name="Line 4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69" name="Line 4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0" name="Line 4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1" name="Line 4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2" name="Line 4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3" name="Line 4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4" name="Line 4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5" name="Line 4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6" name="Line 4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7" name="Line 4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8" name="Line 4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79" name="Line 4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0" name="Line 4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1" name="Line 4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2" name="Line 4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3" name="Line 4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4" name="Line 4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5" name="Line 4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6" name="Line 4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7" name="Line 42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8" name="Line 42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89" name="Line 42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0" name="Line 42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1" name="Line 42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2" name="Line 42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3" name="Line 4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4" name="Line 4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5" name="Line 4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6" name="Line 4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7" name="Line 4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8" name="Line 4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99" name="Line 4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00" name="Line 4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601" name="Line 427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602" name="Line 427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603" name="Line 427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04" name="Line 428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605" name="Line 428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06" name="Line 428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07" name="Line 428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608" name="Line 428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609" name="Line 428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0" name="Line 428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1" name="Line 428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612" name="Line 428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613" name="Line 428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4" name="Line 429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5" name="Line 429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616" name="Line 429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0617" name="Line 429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8" name="Line 429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0619" name="Line 429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0620" name="Line 429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621" name="Line 429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622" name="Line 429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623" name="Line 429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624" name="Line 430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625" name="Line 430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26" name="Line 430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627" name="Line 430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628" name="Line 430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629" name="Line 430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630" name="Line 430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631" name="Line 430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32" name="Line 430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633" name="Line 430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634" name="Line 431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635" name="Line 431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636" name="Line 431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637" name="Line 431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38" name="Line 431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639" name="Line 431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640" name="Line 431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0641" name="Line 431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0642" name="Line 431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0643" name="Line 431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44" name="Line 432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0645" name="Line 432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0646" name="Line 432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47" name="Line 43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48" name="Line 43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49" name="Line 43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0" name="Line 43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1" name="Line 43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2" name="Line 43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3" name="Line 43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4" name="Line 43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5" name="Line 43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6" name="Line 43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0657" name="Line 433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8" name="Line 43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59" name="Line 43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0" name="Line 43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1" name="Line 43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2" name="Line 43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3" name="Line 43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4" name="Line 43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5" name="Line 43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6" name="Line 43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7" name="Line 43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8" name="Line 43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69" name="Line 43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0" name="Line 43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1" name="Line 43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2" name="Line 4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3" name="Line 4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4" name="Line 4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5" name="Line 4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6" name="Line 4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7" name="Line 4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78" name="Line 4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679" name="Line 435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80" name="Line 435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0681" name="Line 435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0682" name="Line 435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0683" name="Line 435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0684" name="Line 436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85" name="Line 4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86" name="Line 4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87" name="Line 4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88" name="Line 4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89" name="Line 43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0" name="Line 4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1" name="Line 4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2" name="Line 4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3" name="Line 4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4" name="Line 4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5" name="Line 4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6" name="Line 4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7" name="Line 4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8" name="Line 4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699" name="Line 4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0" name="Line 4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1" name="Line 4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2" name="Line 4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3" name="Line 4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4" name="Line 4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5" name="Line 4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6" name="Line 4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7" name="Line 4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8" name="Line 4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09" name="Line 4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0" name="Line 4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1" name="Line 4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2" name="Line 4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3" name="Line 4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4" name="Line 4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5" name="Line 4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6" name="Line 4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7" name="Line 4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8" name="Line 4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19" name="Line 4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0" name="Line 4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1" name="Line 4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2" name="Line 4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3" name="Line 4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4" name="Line 4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5" name="Line 4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6" name="Line 4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7" name="Line 44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8" name="Line 4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29" name="Line 4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30" name="Line 4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31" name="Line 4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32" name="Line 4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733" name="Line 440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734" name="Line 441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735" name="Line 441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736" name="Line 441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737" name="Line 441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738" name="Line 441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39" name="Line 4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0" name="Line 4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1" name="Line 4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2" name="Line 4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3" name="Line 4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4" name="Line 4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5" name="Line 4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6" name="Line 4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7" name="Line 4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8" name="Line 4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49" name="Line 4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0" name="Line 4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1" name="Line 4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2" name="Line 4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3" name="Line 4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4" name="Line 4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5" name="Line 4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6" name="Line 4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7" name="Line 4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8" name="Line 4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59" name="Line 4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0" name="Line 4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1" name="Line 4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2" name="Line 4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3" name="Line 4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4" name="Line 4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5" name="Line 44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6" name="Line 4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7" name="Line 4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8" name="Line 4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69" name="Line 4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0" name="Line 4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1" name="Line 4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2" name="Line 4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3" name="Line 4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4" name="Line 4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5" name="Line 4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6" name="Line 4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7" name="Line 4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8" name="Line 4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79" name="Line 4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0" name="Line 4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1" name="Line 4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2" name="Line 4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3" name="Line 4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4" name="Line 4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5" name="Line 4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6" name="Line 4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7" name="Line 44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8" name="Line 44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89" name="Line 44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0" name="Line 44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1" name="Line 4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2" name="Line 4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3" name="Line 4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4" name="Line 4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5" name="Line 4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6" name="Line 4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7" name="Line 4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8" name="Line 4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99" name="Line 4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0" name="Line 4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1" name="Line 44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2" name="Line 4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3" name="Line 4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4" name="Line 4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5" name="Line 4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6" name="Line 4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7" name="Line 4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8" name="Line 4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09" name="Line 44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10" name="Line 44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811" name="Line 448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812" name="Line 448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813" name="Line 448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814" name="Line 449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815" name="Line 449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816" name="Line 449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17" name="Line 44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18" name="Line 44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19" name="Line 44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0" name="Line 44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1" name="Line 44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2" name="Line 44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3" name="Line 44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4" name="Line 45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5" name="Line 45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6" name="Line 45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7" name="Line 45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8" name="Line 45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29" name="Line 45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0" name="Line 45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1" name="Line 45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2" name="Line 45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3" name="Line 45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4" name="Line 45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5" name="Line 45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6" name="Line 45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7" name="Line 45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8" name="Line 45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39" name="Line 45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40" name="Line 45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841" name="Line 451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842" name="Line 451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843" name="Line 451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844" name="Line 452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845" name="Line 452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846" name="Line 452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47" name="Line 45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48" name="Line 45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49" name="Line 45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0" name="Line 45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1" name="Line 45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2" name="Line 45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3" name="Line 45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4" name="Line 45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5" name="Line 4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6" name="Line 4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7" name="Line 45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8" name="Line 4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59" name="Line 4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0" name="Line 4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1" name="Line 45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2" name="Line 45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3" name="Line 45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4" name="Line 45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5" name="Line 45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6" name="Line 45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7" name="Line 45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8" name="Line 45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69" name="Line 45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0" name="Line 45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1" name="Line 45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2" name="Line 45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3" name="Line 45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4" name="Line 45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5" name="Line 45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6" name="Line 45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7" name="Line 45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8" name="Line 45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79" name="Line 45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0" name="Line 45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1" name="Line 45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2" name="Line 45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3" name="Line 45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4" name="Line 45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5" name="Line 4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6" name="Line 4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7" name="Line 45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8" name="Line 45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89" name="Line 45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0" name="Line 45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1" name="Line 45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2" name="Line 45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3" name="Line 4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4" name="Line 4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5" name="Line 4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6" name="Line 4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7" name="Line 4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8" name="Line 4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899" name="Line 4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0" name="Line 4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1" name="Line 4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2" name="Line 4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3" name="Line 45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4" name="Line 4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5" name="Line 4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6" name="Line 4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7" name="Line 4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8" name="Line 4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09" name="Line 45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0" name="Line 45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1" name="Line 4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2" name="Line 4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3" name="Line 4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4" name="Line 4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5" name="Line 4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6" name="Line 4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7" name="Line 4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18" name="Line 4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919" name="Line 459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920" name="Line 459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921" name="Line 459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0922" name="Line 459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0923" name="Line 459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0924" name="Line 460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25" name="Line 4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26" name="Line 4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27" name="Line 4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28" name="Line 4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29" name="Line 4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0" name="Line 4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1" name="Line 4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2" name="Line 4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3" name="Line 4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4" name="Line 4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5" name="Line 4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6" name="Line 4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7" name="Line 4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8" name="Line 4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39" name="Line 4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0" name="Line 4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1" name="Line 46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2" name="Line 4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3" name="Line 46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4" name="Line 46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5" name="Line 46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6" name="Line 46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7" name="Line 46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8" name="Line 46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49" name="Line 46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0" name="Line 46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1" name="Line 46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2" name="Line 46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3" name="Line 46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4" name="Line 46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5" name="Line 46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6" name="Line 46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7" name="Line 46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8" name="Line 46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59" name="Line 46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0" name="Line 46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1" name="Line 46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2" name="Line 46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3" name="Line 46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4" name="Line 46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5" name="Line 46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6" name="Line 46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7" name="Line 46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8" name="Line 46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69" name="Line 4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0" name="Line 4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1" name="Line 4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2" name="Line 4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3" name="Line 4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4" name="Line 4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5" name="Line 4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6" name="Line 4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7" name="Line 46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8" name="Line 4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79" name="Line 4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0" name="Line 4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1" name="Line 4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2" name="Line 4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3" name="Line 4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4" name="Line 4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5" name="Line 4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6" name="Line 4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7" name="Line 4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8" name="Line 4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89" name="Line 4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0" name="Line 4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1" name="Line 4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2" name="Line 4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3" name="Line 4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4" name="Line 4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5" name="Line 4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996" name="Line 4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0997" name="Line 467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0998" name="Line 467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0999" name="Line 467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000" name="Line 467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001" name="Line 467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002" name="Line 467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3" name="Line 4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4" name="Line 4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5" name="Line 4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6" name="Line 4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7" name="Line 4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8" name="Line 4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09" name="Line 4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0" name="Line 4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1" name="Line 4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2" name="Line 4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3" name="Line 4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4" name="Line 4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5" name="Line 46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6" name="Line 4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7" name="Line 46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8" name="Line 46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19" name="Line 46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0" name="Line 46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1" name="Line 46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2" name="Line 46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3" name="Line 4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4" name="Line 4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5" name="Line 4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26" name="Line 4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027" name="Line 470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028" name="Line 470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029" name="Line 470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030" name="Line 470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031" name="Line 470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032" name="Line 470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033" name="Line 470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034" name="Line 471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035" name="Line 471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036" name="Line 471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037" name="Line 471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038" name="Line 471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039" name="Line 471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040" name="Line 471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041" name="Line 471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042" name="Line 471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043" name="Line 471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044" name="Line 472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45" name="Line 47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46" name="Line 47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47" name="Line 4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48" name="Line 47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49" name="Line 47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0" name="Line 47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1" name="Line 47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2" name="Line 4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3" name="Line 4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4" name="Line 4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055" name="Line 473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6" name="Line 47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7" name="Line 47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8" name="Line 47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59" name="Line 47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0" name="Line 47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1" name="Line 4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2" name="Line 4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3" name="Line 4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4" name="Line 4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5" name="Line 4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6" name="Line 4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7" name="Line 4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8" name="Line 47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69" name="Line 47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0" name="Line 47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1" name="Line 47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2" name="Line 4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3" name="Line 4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4" name="Line 4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5" name="Line 4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76" name="Line 4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077" name="Line 475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078" name="Line 475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079" name="Line 475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080" name="Line 475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081" name="Line 475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082" name="Line 475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3" name="Line 47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4" name="Line 47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5" name="Line 4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6" name="Line 4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7" name="Line 4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8" name="Line 4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89" name="Line 4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0" name="Line 4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1" name="Line 4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2" name="Line 4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093" name="Line 476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4" name="Line 4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5" name="Line 47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6" name="Line 47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7" name="Line 47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8" name="Line 47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099" name="Line 4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0" name="Line 4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1" name="Line 4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2" name="Line 4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3" name="Line 4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4" name="Line 4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5" name="Line 4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6" name="Line 4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7" name="Line 4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8" name="Line 4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09" name="Line 4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10" name="Line 4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11" name="Line 4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12" name="Line 4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13" name="Line 4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14" name="Line 4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115" name="Line 479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116" name="Line 479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117" name="Line 479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118" name="Line 479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119" name="Line 479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120" name="Line 479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1" name="Line 47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2" name="Line 47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3" name="Line 47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4" name="Line 48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5" name="Line 4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6" name="Line 4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7" name="Line 4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8" name="Line 4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29" name="Line 4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0" name="Line 4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1" name="Line 4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2" name="Line 4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3" name="Line 4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4" name="Line 4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5" name="Line 4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6" name="Line 4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7" name="Line 4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8" name="Line 4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39" name="Line 4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0" name="Line 4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1" name="Line 4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2" name="Line 4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3" name="Line 4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4" name="Line 4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5" name="Line 4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6" name="Line 4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7" name="Line 4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8" name="Line 4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49" name="Line 4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0" name="Line 4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1" name="Line 4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2" name="Line 4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3" name="Line 4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4" name="Line 4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5" name="Line 4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6" name="Line 4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7" name="Line 4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8" name="Line 4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59" name="Line 4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0" name="Line 4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1" name="Line 4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2" name="Line 4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3" name="Line 4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4" name="Line 4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5" name="Line 4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6" name="Line 4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7" name="Line 4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8" name="Line 4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69" name="Line 4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0" name="Line 4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1" name="Line 48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2" name="Line 4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3" name="Line 48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4" name="Line 48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5" name="Line 48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6" name="Line 48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7" name="Line 48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8" name="Line 48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79" name="Line 4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0" name="Line 4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1" name="Line 4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2" name="Line 4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3" name="Line 4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4" name="Line 4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5" name="Line 4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6" name="Line 4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7" name="Line 48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8" name="Line 48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89" name="Line 48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90" name="Line 48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91" name="Line 48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192" name="Line 48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193" name="Line 486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194" name="Line 487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195" name="Line 487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196" name="Line 487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197" name="Line 487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198" name="Line 487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199" name="Line 487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200" name="Line 487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201" name="Line 487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02" name="Line 487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03" name="Line 487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204" name="Line 488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205" name="Line 488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06" name="Line 488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07" name="Line 488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208" name="Line 488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209" name="Line 488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10" name="Line 488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211" name="Line 488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212" name="Line 488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213" name="Line 488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214" name="Line 489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215" name="Line 489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216" name="Line 489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217" name="Line 489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18" name="Line 489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219" name="Line 489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220" name="Line 489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221" name="Line 489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222" name="Line 489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223" name="Line 489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24" name="Line 490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225" name="Line 490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226" name="Line 490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227" name="Line 490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228" name="Line 490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229" name="Line 490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30" name="Line 490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231" name="Line 490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232" name="Line 490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233" name="Line 490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234" name="Line 491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235" name="Line 491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36" name="Line 491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237" name="Line 491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238" name="Line 491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39" name="Line 4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0" name="Line 4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1" name="Line 4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2" name="Line 4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3" name="Line 4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4" name="Line 4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5" name="Line 4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6" name="Line 4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7" name="Line 4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48" name="Line 4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249" name="Line 492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0" name="Line 4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1" name="Line 49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2" name="Line 49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3" name="Line 49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4" name="Line 49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5" name="Line 49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6" name="Line 49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7" name="Line 4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8" name="Line 4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59" name="Line 4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0" name="Line 4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1" name="Line 4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2" name="Line 4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3" name="Line 4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4" name="Line 4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5" name="Line 4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6" name="Line 4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7" name="Line 4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8" name="Line 4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69" name="Line 49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70" name="Line 4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271" name="Line 494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72" name="Line 494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273" name="Line 494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274" name="Line 495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275" name="Line 495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276" name="Line 495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77" name="Line 4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78" name="Line 4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79" name="Line 4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0" name="Line 4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1" name="Line 49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2" name="Line 49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3" name="Line 4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4" name="Line 4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5" name="Line 4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6" name="Line 4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287" name="Line 496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8" name="Line 4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89" name="Line 4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0" name="Line 4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1" name="Line 4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2" name="Line 4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3" name="Line 49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4" name="Line 4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5" name="Line 49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6" name="Line 49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7" name="Line 4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8" name="Line 4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299" name="Line 4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0" name="Line 4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1" name="Line 4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2" name="Line 4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3" name="Line 4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4" name="Line 4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5" name="Line 4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6" name="Line 4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7" name="Line 4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08" name="Line 4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309" name="Line 498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310" name="Line 498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311" name="Line 498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312" name="Line 498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313" name="Line 498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314" name="Line 499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15" name="Line 4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16" name="Line 4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17" name="Line 4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18" name="Line 4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19" name="Line 4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0" name="Line 4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1" name="Line 4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2" name="Line 4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3" name="Line 4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4" name="Line 5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325" name="Line 500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6" name="Line 5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7" name="Line 5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8" name="Line 5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29" name="Line 5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0" name="Line 5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1" name="Line 5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2" name="Line 5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3" name="Line 5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4" name="Line 5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5" name="Line 5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6" name="Line 5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7" name="Line 5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8" name="Line 5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39" name="Line 5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0" name="Line 5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1" name="Line 5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2" name="Line 5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3" name="Line 5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4" name="Line 5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5" name="Line 5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46" name="Line 5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347" name="Line 502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348" name="Line 502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349" name="Line 502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350" name="Line 50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351" name="Line 502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352" name="Line 502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3" name="Line 5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4" name="Line 5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5" name="Line 5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6" name="Line 5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7" name="Line 5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8" name="Line 5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59" name="Line 50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0" name="Line 50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1" name="Line 50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2" name="Line 50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3" name="Line 50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4" name="Line 50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5" name="Line 50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6" name="Line 50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7" name="Line 50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8" name="Line 50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69" name="Line 50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0" name="Line 50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1" name="Line 50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2" name="Line 50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3" name="Line 50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4" name="Line 50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5" name="Line 50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6" name="Line 50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7" name="Line 50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8" name="Line 50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79" name="Line 50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0" name="Line 50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1" name="Line 50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2" name="Line 50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3" name="Line 50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4" name="Line 50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5" name="Line 50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6" name="Line 50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7" name="Line 50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8" name="Line 50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89" name="Line 50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0" name="Line 50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1" name="Line 50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2" name="Line 50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3" name="Line 50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4" name="Line 50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5" name="Line 50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6" name="Line 50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7" name="Line 50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8" name="Line 50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399" name="Line 50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0" name="Line 50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1" name="Line 50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2" name="Line 50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3" name="Line 50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4" name="Line 50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5" name="Line 50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6" name="Line 50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7" name="Line 50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8" name="Line 50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09" name="Line 50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0" name="Line 50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1" name="Line 50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2" name="Line 50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3" name="Line 50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4" name="Line 50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5" name="Line 50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6" name="Line 50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7" name="Line 50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8" name="Line 50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19" name="Line 50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20" name="Line 50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21" name="Line 50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22" name="Line 50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23" name="Line 50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24" name="Line 5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425" name="Line 510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426" name="Line 510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427" name="Line 510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428" name="Line 510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429" name="Line 510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0" name="Line 510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1" name="Line 510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432" name="Line 510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433" name="Line 510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4" name="Line 511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5" name="Line 511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436" name="Line 511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437" name="Line 511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8" name="Line 511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39" name="Line 511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440" name="Line 511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1441" name="Line 511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42" name="Line 511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1443" name="Line 511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1444" name="Line 512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445" name="Line 512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446" name="Line 512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447" name="Line 512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448" name="Line 512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449" name="Line 512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450" name="Line 512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451" name="Line 512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452" name="Line 512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453" name="Line 512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454" name="Line 513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455" name="Line 513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456" name="Line 513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457" name="Line 513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458" name="Line 513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459" name="Line 513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460" name="Line 513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461" name="Line 513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462" name="Line 513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463" name="Line 513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464" name="Line 514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1465" name="Line 514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1466" name="Line 514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1467" name="Line 514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468" name="Line 514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1469" name="Line 514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1470" name="Line 514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1" name="Line 51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2" name="Line 51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3" name="Line 51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4" name="Line 51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5" name="Line 51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6" name="Line 51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7" name="Line 5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8" name="Line 5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79" name="Line 51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0" name="Line 51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481" name="Line 515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2" name="Line 51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3" name="Line 51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4" name="Line 51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5" name="Line 5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6" name="Line 5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7" name="Line 51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8" name="Line 5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89" name="Line 5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0" name="Line 5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1" name="Line 5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2" name="Line 5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3" name="Line 5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4" name="Line 5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5" name="Line 51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6" name="Line 5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7" name="Line 5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8" name="Line 5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499" name="Line 5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00" name="Line 5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01" name="Line 5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02" name="Line 5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503" name="Line 517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504" name="Line 518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1505" name="Line 518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1506" name="Line 518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1507" name="Line 518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1508" name="Line 518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09" name="Line 5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0" name="Line 5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1" name="Line 5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2" name="Line 5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3" name="Line 5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4" name="Line 5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5" name="Line 5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6" name="Line 5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7" name="Line 5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8" name="Line 5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19" name="Line 5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0" name="Line 5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1" name="Line 5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2" name="Line 5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3" name="Line 5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4" name="Line 5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5" name="Line 52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6" name="Line 5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7" name="Line 5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8" name="Line 5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29" name="Line 5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0" name="Line 5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1" name="Line 5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2" name="Line 5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3" name="Line 5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4" name="Line 5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5" name="Line 5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6" name="Line 5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7" name="Line 5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8" name="Line 5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39" name="Line 5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0" name="Line 5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1" name="Line 5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2" name="Line 5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3" name="Line 5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4" name="Line 5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5" name="Line 5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6" name="Line 5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7" name="Line 5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8" name="Line 5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49" name="Line 5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0" name="Line 5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1" name="Line 5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2" name="Line 5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3" name="Line 5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4" name="Line 5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5" name="Line 5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6" name="Line 5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7" name="Line 52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8" name="Line 52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59" name="Line 52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0" name="Line 52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1" name="Line 52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2" name="Line 52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3" name="Line 5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4" name="Line 5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5" name="Line 5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6" name="Line 5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7" name="Line 5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8" name="Line 5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69" name="Line 5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0" name="Line 5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1" name="Line 5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2" name="Line 5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3" name="Line 5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4" name="Line 5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5" name="Line 5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6" name="Line 5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7" name="Line 5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8" name="Line 5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79" name="Line 5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0" name="Line 5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1" name="Line 5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2" name="Line 5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3" name="Line 5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4" name="Line 5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5" name="Line 5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6" name="Line 5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7" name="Line 52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8" name="Line 52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89" name="Line 52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0" name="Line 52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1" name="Line 52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2" name="Line 52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3" name="Line 5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4" name="Line 5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5" name="Line 5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6" name="Line 5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7" name="Line 5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8" name="Line 5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599" name="Line 5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0" name="Line 5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1" name="Line 52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2" name="Line 52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3" name="Line 52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4" name="Line 52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5" name="Line 52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6" name="Line 52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7" name="Line 52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8" name="Line 52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09" name="Line 52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0" name="Line 52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1" name="Line 52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2" name="Line 52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3" name="Line 52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4" name="Line 52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5" name="Line 52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6" name="Line 52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7" name="Line 52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8" name="Line 52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19" name="Line 5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0" name="Line 5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1057275</xdr:colOff>
      <xdr:row>0</xdr:row>
      <xdr:rowOff>0</xdr:rowOff>
    </xdr:from>
    <xdr:to>
      <xdr:col>1</xdr:col>
      <xdr:colOff>1162050</xdr:colOff>
      <xdr:row>0</xdr:row>
      <xdr:rowOff>0</xdr:rowOff>
    </xdr:to>
    <xdr:sp macro="" textlink="">
      <xdr:nvSpPr>
        <xdr:cNvPr id="21621" name="Rectangle 5297"/>
        <xdr:cNvSpPr>
          <a:spLocks noChangeArrowheads="1"/>
        </xdr:cNvSpPr>
      </xdr:nvSpPr>
      <xdr:spPr bwMode="auto">
        <a:xfrm>
          <a:off x="1504950" y="0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2" name="Line 5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3" name="Line 5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4" name="Line 5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5" name="Line 53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6" name="Line 53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7" name="Line 53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8" name="Line 53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29" name="Line 53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600075</xdr:colOff>
      <xdr:row>0</xdr:row>
      <xdr:rowOff>0</xdr:rowOff>
    </xdr:from>
    <xdr:to>
      <xdr:col>1</xdr:col>
      <xdr:colOff>704850</xdr:colOff>
      <xdr:row>0</xdr:row>
      <xdr:rowOff>0</xdr:rowOff>
    </xdr:to>
    <xdr:sp macro="" textlink="">
      <xdr:nvSpPr>
        <xdr:cNvPr id="21630" name="Rectangle 5306"/>
        <xdr:cNvSpPr>
          <a:spLocks noChangeArrowheads="1"/>
        </xdr:cNvSpPr>
      </xdr:nvSpPr>
      <xdr:spPr bwMode="auto">
        <a:xfrm>
          <a:off x="1047750" y="0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1" name="Line 53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2" name="Line 53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3" name="Line 53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4" name="Line 53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5" name="Line 53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6" name="Line 53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7" name="Line 53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8" name="Line 53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39" name="Line 53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0" name="Line 53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1" name="Line 53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2" name="Line 53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3" name="Line 53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4" name="Line 53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5" name="Line 53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6" name="Line 53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7" name="Line 53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8" name="Line 53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49" name="Line 53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50" name="Line 53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51" name="Line 53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52" name="Line 53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53" name="Line 53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54" name="Line 53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655" name="Line 533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656" name="Line 533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657" name="Line 533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658" name="Line 533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659" name="Line 533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660" name="Line 533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1" name="Line 53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2" name="Line 53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3" name="Line 53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4" name="Line 53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5" name="Line 53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6" name="Line 53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7" name="Line 53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8" name="Line 53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69" name="Line 53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0" name="Line 53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1" name="Line 53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2" name="Line 5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3" name="Line 5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4" name="Line 5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5" name="Line 5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6" name="Line 5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7" name="Line 5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8" name="Line 5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79" name="Line 5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0" name="Line 5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1" name="Line 53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2" name="Line 5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3" name="Line 5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4" name="Line 5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5" name="Line 5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6" name="Line 5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7" name="Line 5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8" name="Line 5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89" name="Line 53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0" name="Line 5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1" name="Line 5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2" name="Line 5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3" name="Line 5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4" name="Line 5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5" name="Line 5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6" name="Line 5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7" name="Line 5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8" name="Line 5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699" name="Line 5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0" name="Line 5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1" name="Line 5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2" name="Line 5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3" name="Line 5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4" name="Line 5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5" name="Line 5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6" name="Line 5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7" name="Line 5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8" name="Line 5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09" name="Line 5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0" name="Line 5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1" name="Line 5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2" name="Line 5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3" name="Line 5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4" name="Line 5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5" name="Line 5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6" name="Line 5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7" name="Line 5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8" name="Line 5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19" name="Line 5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0" name="Line 5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1" name="Line 5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2" name="Line 5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3" name="Line 5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4" name="Line 5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5" name="Line 5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6" name="Line 5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7" name="Line 54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8" name="Line 5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29" name="Line 5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30" name="Line 5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31" name="Line 5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32" name="Line 5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733" name="Line 540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734" name="Line 541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735" name="Line 541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736" name="Line 541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737" name="Line 541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738" name="Line 541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39" name="Line 5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0" name="Line 5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1" name="Line 5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2" name="Line 5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3" name="Line 54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4" name="Line 54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5" name="Line 54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6" name="Line 54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7" name="Line 54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8" name="Line 54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49" name="Line 5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0" name="Line 5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1" name="Line 5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2" name="Line 5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3" name="Line 5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4" name="Line 5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5" name="Line 5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6" name="Line 5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7" name="Line 5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8" name="Line 5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59" name="Line 5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60" name="Line 5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61" name="Line 5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62" name="Line 5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763" name="Line 543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764" name="Line 544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765" name="Line 544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766" name="Line 544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767" name="Line 544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768" name="Line 544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69" name="Line 5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0" name="Line 5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1" name="Line 5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2" name="Line 5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3" name="Line 54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4" name="Line 54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5" name="Line 54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6" name="Line 54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7" name="Line 54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8" name="Line 54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79" name="Line 54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0" name="Line 54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1" name="Line 54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2" name="Line 54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3" name="Line 54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4" name="Line 54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5" name="Line 54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6" name="Line 54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7" name="Line 54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8" name="Line 54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89" name="Line 54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0" name="Line 54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1" name="Line 5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2" name="Line 5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3" name="Line 5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4" name="Line 5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5" name="Line 5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6" name="Line 5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7" name="Line 5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8" name="Line 5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799" name="Line 5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0" name="Line 5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1" name="Line 54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2" name="Line 5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3" name="Line 5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4" name="Line 5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5" name="Line 5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6" name="Line 5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7" name="Line 5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8" name="Line 5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09" name="Line 54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0" name="Line 54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1" name="Line 54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2" name="Line 54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3" name="Line 54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4" name="Line 54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5" name="Line 54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6" name="Line 54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7" name="Line 54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8" name="Line 54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19" name="Line 54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0" name="Line 54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1" name="Line 54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2" name="Line 54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3" name="Line 54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4" name="Line 55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5" name="Line 55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6" name="Line 55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7" name="Line 55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8" name="Line 55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29" name="Line 55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0" name="Line 55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1" name="Line 55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2" name="Line 55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3" name="Line 55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4" name="Line 55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5" name="Line 55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6" name="Line 55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7" name="Line 55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8" name="Line 55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39" name="Line 55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40" name="Line 55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841" name="Line 551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842" name="Line 551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843" name="Line 551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844" name="Line 552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845" name="Line 552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846" name="Line 552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47" name="Line 55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48" name="Line 55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49" name="Line 55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0" name="Line 55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1" name="Line 55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2" name="Line 55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3" name="Line 55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4" name="Line 55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5" name="Line 5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6" name="Line 5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7" name="Line 55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8" name="Line 5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59" name="Line 5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0" name="Line 5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1" name="Line 55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2" name="Line 55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3" name="Line 55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4" name="Line 55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5" name="Line 55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6" name="Line 55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7" name="Line 55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8" name="Line 55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69" name="Line 55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0" name="Line 55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1" name="Line 55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2" name="Line 55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3" name="Line 55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4" name="Line 55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5" name="Line 55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6" name="Line 55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7" name="Line 55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8" name="Line 55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79" name="Line 55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0" name="Line 55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1" name="Line 55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2" name="Line 55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3" name="Line 55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4" name="Line 55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5" name="Line 5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6" name="Line 5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7" name="Line 55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8" name="Line 55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89" name="Line 55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0" name="Line 55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1" name="Line 55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2" name="Line 55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3" name="Line 5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4" name="Line 5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5" name="Line 5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6" name="Line 5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7" name="Line 5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8" name="Line 5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899" name="Line 5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0" name="Line 5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1" name="Line 5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2" name="Line 5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3" name="Line 55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4" name="Line 5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5" name="Line 5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6" name="Line 5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7" name="Line 5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8" name="Line 5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09" name="Line 55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0" name="Line 55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1" name="Line 5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2" name="Line 5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3" name="Line 5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4" name="Line 5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5" name="Line 5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6" name="Line 5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7" name="Line 5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18" name="Line 5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919" name="Line 559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920" name="Line 559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921" name="Line 559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922" name="Line 559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923" name="Line 559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924" name="Line 560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25" name="Line 5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26" name="Line 5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27" name="Line 5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28" name="Line 5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29" name="Line 5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0" name="Line 5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1" name="Line 5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2" name="Line 5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3" name="Line 5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4" name="Line 5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5" name="Line 5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6" name="Line 5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7" name="Line 5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8" name="Line 5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39" name="Line 56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0" name="Line 56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1" name="Line 56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2" name="Line 56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3" name="Line 56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4" name="Line 56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5" name="Line 56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6" name="Line 56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7" name="Line 56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48" name="Line 56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949" name="Line 562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950" name="Line 562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951" name="Line 562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952" name="Line 562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953" name="Line 562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954" name="Line 563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955" name="Line 563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956" name="Line 563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957" name="Line 563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958" name="Line 563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959" name="Line 563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960" name="Line 563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1961" name="Line 5637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962" name="Line 5638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1963" name="Line 5639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1964" name="Line 5640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1965" name="Line 5641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1966" name="Line 5642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67" name="Line 56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68" name="Line 56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69" name="Line 56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0" name="Line 56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1" name="Line 56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2" name="Line 56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3" name="Line 56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4" name="Line 56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5" name="Line 56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6" name="Line 56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1977" name="Line 565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8" name="Line 56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79" name="Line 56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0" name="Line 56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1" name="Line 56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2" name="Line 56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3" name="Line 56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4" name="Line 56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5" name="Line 5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6" name="Line 5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7" name="Line 5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8" name="Line 5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89" name="Line 5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0" name="Line 5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1" name="Line 5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2" name="Line 5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3" name="Line 5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4" name="Line 5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5" name="Line 56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6" name="Line 5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7" name="Line 5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1998" name="Line 5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1999" name="Line 567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000" name="Line 567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001" name="Line 567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002" name="Line 567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003" name="Line 567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004" name="Line 568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05" name="Line 5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06" name="Line 5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07" name="Line 5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08" name="Line 5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09" name="Line 5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0" name="Line 5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1" name="Line 5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2" name="Line 5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3" name="Line 5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4" name="Line 5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015" name="Line 569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6" name="Line 5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7" name="Line 56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8" name="Line 56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19" name="Line 56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0" name="Line 56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1" name="Line 56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2" name="Line 56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3" name="Line 5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4" name="Line 5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5" name="Line 5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6" name="Line 5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7" name="Line 5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8" name="Line 5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29" name="Line 5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0" name="Line 5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1" name="Line 5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2" name="Line 5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3" name="Line 57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4" name="Line 5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5" name="Line 5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36" name="Line 5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037" name="Line 571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038" name="Line 571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039" name="Line 571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040" name="Line 571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041" name="Line 571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042" name="Line 571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3" name="Line 57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4" name="Line 57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5" name="Line 57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6" name="Line 57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7" name="Line 5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8" name="Line 57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49" name="Line 57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0" name="Line 57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1" name="Line 57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2" name="Line 5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3" name="Line 5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4" name="Line 5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5" name="Line 57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6" name="Line 57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7" name="Line 57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8" name="Line 57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59" name="Line 57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0" name="Line 57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1" name="Line 5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2" name="Line 5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3" name="Line 5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4" name="Line 5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5" name="Line 5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6" name="Line 5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7" name="Line 5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8" name="Line 57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69" name="Line 57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0" name="Line 57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1" name="Line 57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2" name="Line 5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3" name="Line 5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4" name="Line 5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5" name="Line 5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6" name="Line 5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7" name="Line 57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8" name="Line 57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79" name="Line 57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0" name="Line 57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1" name="Line 57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2" name="Line 57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3" name="Line 57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4" name="Line 57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5" name="Line 5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6" name="Line 5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7" name="Line 5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8" name="Line 5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89" name="Line 5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0" name="Line 5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1" name="Line 5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2" name="Line 5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3" name="Line 57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4" name="Line 57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5" name="Line 57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6" name="Line 57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7" name="Line 57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8" name="Line 57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099" name="Line 5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0" name="Line 5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1" name="Line 5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2" name="Line 5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3" name="Line 5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4" name="Line 5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5" name="Line 5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6" name="Line 5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7" name="Line 5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8" name="Line 5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09" name="Line 5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10" name="Line 5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11" name="Line 5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12" name="Line 5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13" name="Line 5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14" name="Line 5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115" name="Line 579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116" name="Line 579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117" name="Line 579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18" name="Line 579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119" name="Line 579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0" name="Line 579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1" name="Line 579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122" name="Line 579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123" name="Line 579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4" name="Line 580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5" name="Line 580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126" name="Line 580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127" name="Line 580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8" name="Line 580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29" name="Line 580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130" name="Line 580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131" name="Line 580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32" name="Line 580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133" name="Line 580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134" name="Line 581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135" name="Line 581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136" name="Line 581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137" name="Line 581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138" name="Line 581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139" name="Line 581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40" name="Line 581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141" name="Line 581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142" name="Line 581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143" name="Line 581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144" name="Line 582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145" name="Line 582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46" name="Line 582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147" name="Line 582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148" name="Line 582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149" name="Line 582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150" name="Line 582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151" name="Line 582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52" name="Line 582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153" name="Line 582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154" name="Line 583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155" name="Line 583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156" name="Line 583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157" name="Line 583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58" name="Line 583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159" name="Line 583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160" name="Line 583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1" name="Line 5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2" name="Line 5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3" name="Line 5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4" name="Line 5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5" name="Line 5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6" name="Line 5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7" name="Line 5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8" name="Line 5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69" name="Line 5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0" name="Line 5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171" name="Line 584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2" name="Line 58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3" name="Line 58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4" name="Line 58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5" name="Line 58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6" name="Line 58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7" name="Line 58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8" name="Line 58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79" name="Line 58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0" name="Line 58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1" name="Line 58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2" name="Line 58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3" name="Line 58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4" name="Line 58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5" name="Line 58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6" name="Line 58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7" name="Line 58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8" name="Line 58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89" name="Line 58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90" name="Line 58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91" name="Line 58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92" name="Line 58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193" name="Line 586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94" name="Line 587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195" name="Line 587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196" name="Line 587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197" name="Line 587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198" name="Line 587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199" name="Line 58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0" name="Line 58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1" name="Line 58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2" name="Line 58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3" name="Line 58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4" name="Line 58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5" name="Line 58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6" name="Line 58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7" name="Line 58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08" name="Line 58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209" name="Line 588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0" name="Line 58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1" name="Line 58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2" name="Line 58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3" name="Line 58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4" name="Line 58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5" name="Line 58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6" name="Line 58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7" name="Line 58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8" name="Line 58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19" name="Line 58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0" name="Line 58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1" name="Line 58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2" name="Line 58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3" name="Line 5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4" name="Line 5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5" name="Line 5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6" name="Line 5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7" name="Line 59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8" name="Line 59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29" name="Line 59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30" name="Line 59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231" name="Line 590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232" name="Line 590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233" name="Line 590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234" name="Line 591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235" name="Line 591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236" name="Line 591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37" name="Line 59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38" name="Line 59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39" name="Line 5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0" name="Line 5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1" name="Line 5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2" name="Line 5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3" name="Line 5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4" name="Line 5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5" name="Line 5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6" name="Line 5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247" name="Line 592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8" name="Line 5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49" name="Line 59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0" name="Line 59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1" name="Line 59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2" name="Line 59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3" name="Line 59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4" name="Line 59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5" name="Line 59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6" name="Line 59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7" name="Line 5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8" name="Line 5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59" name="Line 5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0" name="Line 5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1" name="Line 5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2" name="Line 5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3" name="Line 5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4" name="Line 5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5" name="Line 5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6" name="Line 5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7" name="Line 5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68" name="Line 5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269" name="Line 594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270" name="Line 594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271" name="Line 594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272" name="Line 594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273" name="Line 594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274" name="Line 595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75" name="Line 5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76" name="Line 5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77" name="Line 5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78" name="Line 5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79" name="Line 5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0" name="Line 5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1" name="Line 59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2" name="Line 59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3" name="Line 5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4" name="Line 5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5" name="Line 5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6" name="Line 5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7" name="Line 5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8" name="Line 5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89" name="Line 5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0" name="Line 5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1" name="Line 5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2" name="Line 5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3" name="Line 59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4" name="Line 5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5" name="Line 59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6" name="Line 59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7" name="Line 5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8" name="Line 5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299" name="Line 5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0" name="Line 5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1" name="Line 5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2" name="Line 5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3" name="Line 5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4" name="Line 5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5" name="Line 5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6" name="Line 5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7" name="Line 5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8" name="Line 5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09" name="Line 5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0" name="Line 5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1" name="Line 5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2" name="Line 5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3" name="Line 5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4" name="Line 5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5" name="Line 5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6" name="Line 5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7" name="Line 5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8" name="Line 5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19" name="Line 5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0" name="Line 5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1" name="Line 5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2" name="Line 5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3" name="Line 5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4" name="Line 6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5" name="Line 6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6" name="Line 6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7" name="Line 6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8" name="Line 6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29" name="Line 6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0" name="Line 6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1" name="Line 6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2" name="Line 6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3" name="Line 6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4" name="Line 6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5" name="Line 6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6" name="Line 6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7" name="Line 6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8" name="Line 6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39" name="Line 6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0" name="Line 6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1" name="Line 6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2" name="Line 6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3" name="Line 6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4" name="Line 6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5" name="Line 6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46" name="Line 6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347" name="Line 602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348" name="Line 602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349" name="Line 602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350" name="Line 602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351" name="Line 602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52" name="Line 602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53" name="Line 602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354" name="Line 603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355" name="Line 603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56" name="Line 603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57" name="Line 603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358" name="Line 603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359" name="Line 603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60" name="Line 603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61" name="Line 603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362" name="Line 603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363" name="Line 603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64" name="Line 604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365" name="Line 604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366" name="Line 604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367" name="Line 604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368" name="Line 604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369" name="Line 604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370" name="Line 604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371" name="Line 604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372" name="Line 604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373" name="Line 604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374" name="Line 605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375" name="Line 605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376" name="Line 605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377" name="Line 605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378" name="Line 605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379" name="Line 605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380" name="Line 605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381" name="Line 605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382" name="Line 605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383" name="Line 605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384" name="Line 606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385" name="Line 606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386" name="Line 606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387" name="Line 606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388" name="Line 606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389" name="Line 606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390" name="Line 606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391" name="Line 606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392" name="Line 606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3" name="Line 60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4" name="Line 60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5" name="Line 60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6" name="Line 60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7" name="Line 60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8" name="Line 60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399" name="Line 60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0" name="Line 60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1" name="Line 60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2" name="Line 60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403" name="Line 607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4" name="Line 60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5" name="Line 60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6" name="Line 60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7" name="Line 60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8" name="Line 60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09" name="Line 60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0" name="Line 60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1" name="Line 60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2" name="Line 60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3" name="Line 60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4" name="Line 60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5" name="Line 60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6" name="Line 60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7" name="Line 60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8" name="Line 60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19" name="Line 60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20" name="Line 60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21" name="Line 60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22" name="Line 60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23" name="Line 60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24" name="Line 61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425" name="Line 610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426" name="Line 610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427" name="Line 610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428" name="Line 610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429" name="Line 610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430" name="Line 610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1" name="Line 61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2" name="Line 61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3" name="Line 61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4" name="Line 61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5" name="Line 61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6" name="Line 61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7" name="Line 61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8" name="Line 61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39" name="Line 61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0" name="Line 61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1" name="Line 61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2" name="Line 61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3" name="Line 61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4" name="Line 61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5" name="Line 61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6" name="Line 61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7" name="Line 61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8" name="Line 61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49" name="Line 61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0" name="Line 61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1" name="Line 61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2" name="Line 61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3" name="Line 61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4" name="Line 61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5" name="Line 61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6" name="Line 61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7" name="Line 61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8" name="Line 61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59" name="Line 61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0" name="Line 61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1" name="Line 61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2" name="Line 61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3" name="Line 61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4" name="Line 61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5" name="Line 61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6" name="Line 61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7" name="Line 61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8" name="Line 61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69" name="Line 61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0" name="Line 61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1" name="Line 61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2" name="Line 61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3" name="Line 61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4" name="Line 61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5" name="Line 61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6" name="Line 61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7" name="Line 61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78" name="Line 61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479" name="Line 615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480" name="Line 615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481" name="Line 615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482" name="Line 615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483" name="Line 615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484" name="Line 616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85" name="Line 61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86" name="Line 61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87" name="Line 61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88" name="Line 61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89" name="Line 61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0" name="Line 61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1" name="Line 61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2" name="Line 61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3" name="Line 61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4" name="Line 61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5" name="Line 61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6" name="Line 61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7" name="Line 61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8" name="Line 61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499" name="Line 61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0" name="Line 61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1" name="Line 61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2" name="Line 61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3" name="Line 61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4" name="Line 61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5" name="Line 61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6" name="Line 61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7" name="Line 61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8" name="Line 61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09" name="Line 61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0" name="Line 61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1" name="Line 61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2" name="Line 61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3" name="Line 61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4" name="Line 61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5" name="Line 61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6" name="Line 61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7" name="Line 61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8" name="Line 61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19" name="Line 61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0" name="Line 61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1" name="Line 61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2" name="Line 61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3" name="Line 61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4" name="Line 62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5" name="Line 62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6" name="Line 62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7" name="Line 62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8" name="Line 62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29" name="Line 62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0" name="Line 62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1" name="Line 62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2" name="Line 62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3" name="Line 62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4" name="Line 62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5" name="Line 62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6" name="Line 62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7" name="Line 62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8" name="Line 62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39" name="Line 62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0" name="Line 62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1" name="Line 62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2" name="Line 62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3" name="Line 62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4" name="Line 62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5" name="Line 62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6" name="Line 62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7" name="Line 62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8" name="Line 62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49" name="Line 62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0" name="Line 62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1" name="Line 62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2" name="Line 62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3" name="Line 62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4" name="Line 62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5" name="Line 62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56" name="Line 62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557" name="Line 623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558" name="Line 623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559" name="Line 623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560" name="Line 623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561" name="Line 623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562" name="Line 623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3" name="Line 62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4" name="Line 62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5" name="Line 62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6" name="Line 62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7" name="Line 62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8" name="Line 62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69" name="Line 62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0" name="Line 62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1" name="Line 62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2" name="Line 62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3" name="Line 62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4" name="Line 62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5" name="Line 62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6" name="Line 62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7" name="Line 62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8" name="Line 62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79" name="Line 62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0" name="Line 62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1" name="Line 62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2" name="Line 62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3" name="Line 62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4" name="Line 62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5" name="Line 62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86" name="Line 62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587" name="Line 6263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588" name="Line 6264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589" name="Line 6265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590" name="Line 6266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591" name="Line 6267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592" name="Line 6268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3" name="Line 62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4" name="Line 62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5" name="Line 62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6" name="Line 62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7" name="Line 62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8" name="Line 62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599" name="Line 62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0" name="Line 62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1" name="Line 62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2" name="Line 62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3" name="Line 62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4" name="Line 62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5" name="Line 62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6" name="Line 62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7" name="Line 62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8" name="Line 62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09" name="Line 62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0" name="Line 62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1" name="Line 62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2" name="Line 62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3" name="Line 62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4" name="Line 62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5" name="Line 62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6" name="Line 62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7" name="Line 62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8" name="Line 62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19" name="Line 62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0" name="Line 62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1" name="Line 62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2" name="Line 62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3" name="Line 62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4" name="Line 63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5" name="Line 63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6" name="Line 63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7" name="Line 63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8" name="Line 63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29" name="Line 63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0" name="Line 63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1" name="Line 63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2" name="Line 63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3" name="Line 63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4" name="Line 63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5" name="Line 63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6" name="Line 63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7" name="Line 63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8" name="Line 63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39" name="Line 63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0" name="Line 63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1" name="Line 63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2" name="Line 63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3" name="Line 63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4" name="Line 63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5" name="Line 63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6" name="Line 63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7" name="Line 63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8" name="Line 63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49" name="Line 63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0" name="Line 63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1" name="Line 63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2" name="Line 63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3" name="Line 63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4" name="Line 63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5" name="Line 63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6" name="Line 63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7" name="Line 63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8" name="Line 63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59" name="Line 63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60" name="Line 63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61" name="Line 63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62" name="Line 63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63" name="Line 63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64" name="Line 63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665" name="Line 634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666" name="Line 634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667" name="Line 634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668" name="Line 634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669" name="Line 634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670" name="Line 634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1" name="Line 63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2" name="Line 63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3" name="Line 63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4" name="Line 63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5" name="Line 63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6" name="Line 63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7" name="Line 63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8" name="Line 63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79" name="Line 63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0" name="Line 63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1" name="Line 63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2" name="Line 63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3" name="Line 63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4" name="Line 63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5" name="Line 63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6" name="Line 63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7" name="Line 63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8" name="Line 63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89" name="Line 63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0" name="Line 63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1" name="Line 63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2" name="Line 63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3" name="Line 63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4" name="Line 63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5" name="Line 63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6" name="Line 63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7" name="Line 63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8" name="Line 63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699" name="Line 63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0" name="Line 63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1" name="Line 63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2" name="Line 63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3" name="Line 63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4" name="Line 63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5" name="Line 63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6" name="Line 63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7" name="Line 63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8" name="Line 63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09" name="Line 63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0" name="Line 63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1" name="Line 63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2" name="Line 63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3" name="Line 63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4" name="Line 63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5" name="Line 63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6" name="Line 63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7" name="Line 63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8" name="Line 63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19" name="Line 63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0" name="Line 63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1" name="Line 63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2" name="Line 63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3" name="Line 63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4" name="Line 64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5" name="Line 64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6" name="Line 64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7" name="Line 64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8" name="Line 64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29" name="Line 64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0" name="Line 64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1" name="Line 64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2" name="Line 64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3" name="Line 64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4" name="Line 64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5" name="Line 64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6" name="Line 64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7" name="Line 64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8" name="Line 64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39" name="Line 64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40" name="Line 64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41" name="Line 64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42" name="Line 64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743" name="Line 641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744" name="Line 642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745" name="Line 642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746" name="Line 642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747" name="Line 642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748" name="Line 642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49" name="Line 64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0" name="Line 64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1" name="Line 64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2" name="Line 64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3" name="Line 64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4" name="Line 64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5" name="Line 64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6" name="Line 64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7" name="Line 64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8" name="Line 64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59" name="Line 64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0" name="Line 64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1" name="Line 64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2" name="Line 64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3" name="Line 64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4" name="Line 64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5" name="Line 64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6" name="Line 64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7" name="Line 64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8" name="Line 64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69" name="Line 64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70" name="Line 64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71" name="Line 64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72" name="Line 64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773" name="Line 6449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774" name="Line 6450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775" name="Line 6451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776" name="Line 6452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777" name="Line 6453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778" name="Line 6454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779" name="Line 6455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780" name="Line 6456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781" name="Line 6457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782" name="Line 6458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783" name="Line 6459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784" name="Line 6460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971550</xdr:colOff>
      <xdr:row>0</xdr:row>
      <xdr:rowOff>0</xdr:rowOff>
    </xdr:from>
    <xdr:to>
      <xdr:col>6</xdr:col>
      <xdr:colOff>685800</xdr:colOff>
      <xdr:row>0</xdr:row>
      <xdr:rowOff>0</xdr:rowOff>
    </xdr:to>
    <xdr:sp macro="" textlink="">
      <xdr:nvSpPr>
        <xdr:cNvPr id="22785" name="Line 6461"/>
        <xdr:cNvSpPr>
          <a:spLocks noChangeShapeType="1"/>
        </xdr:cNvSpPr>
      </xdr:nvSpPr>
      <xdr:spPr bwMode="auto">
        <a:xfrm>
          <a:off x="1419225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786" name="Line 6462"/>
        <xdr:cNvSpPr>
          <a:spLocks noChangeShapeType="1"/>
        </xdr:cNvSpPr>
      </xdr:nvSpPr>
      <xdr:spPr bwMode="auto">
        <a:xfrm>
          <a:off x="790575" y="0"/>
          <a:ext cx="62579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295275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22787" name="Line 6463"/>
        <xdr:cNvSpPr>
          <a:spLocks noChangeShapeType="1"/>
        </xdr:cNvSpPr>
      </xdr:nvSpPr>
      <xdr:spPr bwMode="auto">
        <a:xfrm>
          <a:off x="742950" y="0"/>
          <a:ext cx="6562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381000</xdr:colOff>
      <xdr:row>0</xdr:row>
      <xdr:rowOff>0</xdr:rowOff>
    </xdr:from>
    <xdr:to>
      <xdr:col>7</xdr:col>
      <xdr:colOff>676275</xdr:colOff>
      <xdr:row>0</xdr:row>
      <xdr:rowOff>0</xdr:rowOff>
    </xdr:to>
    <xdr:sp macro="" textlink="">
      <xdr:nvSpPr>
        <xdr:cNvPr id="22788" name="Line 6464"/>
        <xdr:cNvSpPr>
          <a:spLocks noChangeShapeType="1"/>
        </xdr:cNvSpPr>
      </xdr:nvSpPr>
      <xdr:spPr bwMode="auto">
        <a:xfrm>
          <a:off x="7677150" y="0"/>
          <a:ext cx="12287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285750</xdr:colOff>
      <xdr:row>0</xdr:row>
      <xdr:rowOff>0</xdr:rowOff>
    </xdr:from>
    <xdr:to>
      <xdr:col>7</xdr:col>
      <xdr:colOff>742950</xdr:colOff>
      <xdr:row>0</xdr:row>
      <xdr:rowOff>0</xdr:rowOff>
    </xdr:to>
    <xdr:sp macro="" textlink="">
      <xdr:nvSpPr>
        <xdr:cNvPr id="22789" name="Line 6465"/>
        <xdr:cNvSpPr>
          <a:spLocks noChangeShapeType="1"/>
        </xdr:cNvSpPr>
      </xdr:nvSpPr>
      <xdr:spPr bwMode="auto">
        <a:xfrm>
          <a:off x="7581900" y="0"/>
          <a:ext cx="139065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400050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2790" name="Line 6466"/>
        <xdr:cNvSpPr>
          <a:spLocks noChangeShapeType="1"/>
        </xdr:cNvSpPr>
      </xdr:nvSpPr>
      <xdr:spPr bwMode="auto">
        <a:xfrm>
          <a:off x="8629650" y="0"/>
          <a:ext cx="30480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1" name="Line 64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2" name="Line 64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3" name="Line 64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4" name="Line 64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5" name="Line 64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6" name="Line 64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7" name="Line 64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8" name="Line 64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799" name="Line 64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0" name="Line 64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801" name="Line 647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2" name="Line 64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3" name="Line 64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4" name="Line 64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5" name="Line 64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6" name="Line 64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7" name="Line 64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8" name="Line 64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09" name="Line 64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0" name="Line 64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1" name="Line 64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2" name="Line 64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3" name="Line 64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4" name="Line 64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5" name="Line 64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6" name="Line 64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7" name="Line 64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8" name="Line 64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19" name="Line 64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20" name="Line 64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21" name="Line 64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22" name="Line 64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823" name="Line 649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824" name="Line 650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825" name="Line 650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826" name="Line 650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827" name="Line 650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828" name="Line 650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29" name="Line 65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0" name="Line 65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1" name="Line 65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2" name="Line 65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3" name="Line 65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4" name="Line 65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5" name="Line 65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6" name="Line 65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7" name="Line 65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38" name="Line 65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839" name="Line 6515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0" name="Line 65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1" name="Line 65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2" name="Line 65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3" name="Line 65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4" name="Line 65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5" name="Line 65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6" name="Line 65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7" name="Line 65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8" name="Line 65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49" name="Line 65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0" name="Line 65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1" name="Line 65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2" name="Line 65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3" name="Line 65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4" name="Line 65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5" name="Line 65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6" name="Line 65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7" name="Line 65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8" name="Line 65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59" name="Line 65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60" name="Line 65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2861" name="Line 6537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862" name="Line 653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2863" name="Line 6539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864" name="Line 654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2865" name="Line 6541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2866" name="Line 6542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67" name="Line 65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68" name="Line 65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69" name="Line 65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0" name="Line 65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1" name="Line 65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2" name="Line 65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3" name="Line 65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4" name="Line 65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5" name="Line 65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6" name="Line 65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7" name="Line 65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8" name="Line 65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79" name="Line 65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0" name="Line 65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1" name="Line 65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2" name="Line 65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3" name="Line 65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4" name="Line 65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5" name="Line 65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6" name="Line 65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7" name="Line 65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8" name="Line 65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89" name="Line 65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0" name="Line 65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1" name="Line 65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2" name="Line 65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3" name="Line 65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4" name="Line 65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5" name="Line 65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6" name="Line 65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7" name="Line 65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8" name="Line 65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899" name="Line 65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0" name="Line 65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1" name="Line 65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2" name="Line 65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3" name="Line 65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4" name="Line 65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5" name="Line 65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6" name="Line 65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7" name="Line 65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8" name="Line 65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09" name="Line 65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0" name="Line 65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1" name="Line 65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2" name="Line 65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3" name="Line 65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4" name="Line 65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5" name="Line 65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6" name="Line 65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7" name="Line 65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8" name="Line 65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19" name="Line 65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0" name="Line 65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1" name="Line 65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2" name="Line 65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3" name="Line 65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4" name="Line 66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5" name="Line 66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6" name="Line 66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7" name="Line 66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8" name="Line 66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29" name="Line 66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0" name="Line 66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1" name="Line 66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2" name="Line 66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3" name="Line 66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4" name="Line 66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5" name="Line 66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6" name="Line 66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7" name="Line 66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38" name="Line 66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939" name="Line 661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940" name="Line 661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941" name="Line 661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942" name="Line 661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943" name="Line 661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44" name="Line 662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45" name="Line 662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946" name="Line 662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947" name="Line 662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48" name="Line 662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49" name="Line 662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950" name="Line 662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951" name="Line 6627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52" name="Line 6628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53" name="Line 6629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954" name="Line 6630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2955" name="Line 663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56" name="Line 663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2957" name="Line 663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2958" name="Line 663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959" name="Line 663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960" name="Line 663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961" name="Line 663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962" name="Line 663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963" name="Line 663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964" name="Line 664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965" name="Line 664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966" name="Line 664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967" name="Line 6643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968" name="Line 6644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969" name="Line 6645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970" name="Line 6646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971" name="Line 664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972" name="Line 664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973" name="Line 664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974" name="Line 665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975" name="Line 665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976" name="Line 665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977" name="Line 665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978" name="Line 665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2979" name="Line 665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2980" name="Line 665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2981" name="Line 665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2982" name="Line 665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2983" name="Line 665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2984" name="Line 666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85" name="Line 66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86" name="Line 66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87" name="Line 66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88" name="Line 66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89" name="Line 66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0" name="Line 66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1" name="Line 66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2" name="Line 66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3" name="Line 66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4" name="Line 66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2995" name="Line 6671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6" name="Line 66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7" name="Line 66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8" name="Line 66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2999" name="Line 66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0" name="Line 66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1" name="Line 66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2" name="Line 66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3" name="Line 66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4" name="Line 66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5" name="Line 66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6" name="Line 66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7" name="Line 66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8" name="Line 66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09" name="Line 66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0" name="Line 66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1" name="Line 66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2" name="Line 66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3" name="Line 66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4" name="Line 66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5" name="Line 66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16" name="Line 66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3017" name="Line 6693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18" name="Line 669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3019" name="Line 6695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20" name="Line 669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3021" name="Line 6697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3022" name="Line 6698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3" name="Line 66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4" name="Line 67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5" name="Line 67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6" name="Line 67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7" name="Line 67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8" name="Line 67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29" name="Line 67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0" name="Line 67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1" name="Line 67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2" name="Line 67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3033" name="Line 6709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4" name="Line 67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5" name="Line 67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6" name="Line 67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7" name="Line 67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8" name="Line 67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39" name="Line 67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0" name="Line 67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1" name="Line 67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2" name="Line 67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3" name="Line 67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4" name="Line 67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5" name="Line 67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6" name="Line 67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7" name="Line 67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8" name="Line 67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49" name="Line 67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50" name="Line 67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51" name="Line 67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52" name="Line 67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53" name="Line 67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54" name="Line 67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3055" name="Line 6731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56" name="Line 673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3057" name="Line 6733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58" name="Line 6734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3059" name="Line 6735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3060" name="Line 6736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1" name="Line 67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2" name="Line 67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3" name="Line 67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4" name="Line 67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5" name="Line 67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6" name="Line 67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7" name="Line 67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8" name="Line 67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69" name="Line 67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0" name="Line 67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3071" name="Line 6747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2" name="Line 67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3" name="Line 67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4" name="Line 67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5" name="Line 67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6" name="Line 67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7" name="Line 67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8" name="Line 67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79" name="Line 67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0" name="Line 67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1" name="Line 67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2" name="Line 67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3" name="Line 67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4" name="Line 67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5" name="Line 67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6" name="Line 67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7" name="Line 67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8" name="Line 67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89" name="Line 67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90" name="Line 67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91" name="Line 67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92" name="Line 67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3093" name="Line 6769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94" name="Line 6770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3095" name="Line 6771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096" name="Line 6772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3097" name="Line 6773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3098" name="Line 6774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099" name="Line 67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0" name="Line 67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1" name="Line 67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2" name="Line 67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3" name="Line 67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4" name="Line 67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5" name="Line 67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6" name="Line 67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7" name="Line 67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8" name="Line 67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09" name="Line 67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0" name="Line 67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1" name="Line 67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2" name="Line 67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3" name="Line 67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4" name="Line 67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5" name="Line 67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6" name="Line 67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7" name="Line 67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8" name="Line 67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19" name="Line 67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0" name="Line 67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1" name="Line 67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2" name="Line 67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3" name="Line 67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4" name="Line 68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5" name="Line 68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6" name="Line 68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7" name="Line 68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8" name="Line 68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29" name="Line 68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0" name="Line 68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1" name="Line 68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2" name="Line 68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3" name="Line 68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4" name="Line 68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5" name="Line 68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6" name="Line 68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7" name="Line 68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8" name="Line 68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39" name="Line 68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0" name="Line 68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1" name="Line 68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2" name="Line 68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3" name="Line 68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4" name="Line 68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5" name="Line 68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6" name="Line 68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7" name="Line 68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8" name="Line 68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49" name="Line 68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0" name="Line 68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1" name="Line 68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2" name="Line 68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3" name="Line 68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4" name="Line 68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5" name="Line 68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6" name="Line 68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7" name="Line 68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8" name="Line 68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59" name="Line 68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0" name="Line 68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1" name="Line 68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2" name="Line 68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3" name="Line 68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4" name="Line 68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5" name="Line 68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6" name="Line 68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7" name="Line 68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8" name="Line 68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69" name="Line 68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170" name="Line 68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3171" name="Line 684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3172" name="Line 684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3173" name="Line 684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174" name="Line 685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3175" name="Line 6851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76" name="Line 6852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77" name="Line 6853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3178" name="Line 6854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3179" name="Line 6855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0" name="Line 6856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1" name="Line 6857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3182" name="Line 6858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3183" name="Line 6859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4" name="Line 6860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5" name="Line 6861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3186" name="Line 6862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5</xdr:col>
      <xdr:colOff>209550</xdr:colOff>
      <xdr:row>0</xdr:row>
      <xdr:rowOff>0</xdr:rowOff>
    </xdr:to>
    <xdr:sp macro="" textlink="">
      <xdr:nvSpPr>
        <xdr:cNvPr id="23187" name="Line 6863"/>
        <xdr:cNvSpPr>
          <a:spLocks noChangeShapeType="1"/>
        </xdr:cNvSpPr>
      </xdr:nvSpPr>
      <xdr:spPr bwMode="auto">
        <a:xfrm>
          <a:off x="1943100" y="0"/>
          <a:ext cx="447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8" name="Line 6864"/>
        <xdr:cNvSpPr>
          <a:spLocks noChangeShapeType="1"/>
        </xdr:cNvSpPr>
      </xdr:nvSpPr>
      <xdr:spPr bwMode="auto">
        <a:xfrm>
          <a:off x="7639050" y="0"/>
          <a:ext cx="1257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666750</xdr:colOff>
      <xdr:row>0</xdr:row>
      <xdr:rowOff>0</xdr:rowOff>
    </xdr:to>
    <xdr:sp macro="" textlink="">
      <xdr:nvSpPr>
        <xdr:cNvPr id="23189" name="Line 6865"/>
        <xdr:cNvSpPr>
          <a:spLocks noChangeShapeType="1"/>
        </xdr:cNvSpPr>
      </xdr:nvSpPr>
      <xdr:spPr bwMode="auto">
        <a:xfrm>
          <a:off x="76866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561975</xdr:colOff>
      <xdr:row>0</xdr:row>
      <xdr:rowOff>0</xdr:rowOff>
    </xdr:to>
    <xdr:sp macro="" textlink="">
      <xdr:nvSpPr>
        <xdr:cNvPr id="23190" name="Line 6866"/>
        <xdr:cNvSpPr>
          <a:spLocks noChangeShapeType="1"/>
        </xdr:cNvSpPr>
      </xdr:nvSpPr>
      <xdr:spPr bwMode="auto">
        <a:xfrm>
          <a:off x="86201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3191" name="Line 6867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3192" name="Line 6868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3193" name="Line 6869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3194" name="Line 6870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3195" name="Line 6871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196" name="Line 6872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3197" name="Line 6873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3198" name="Line 6874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3199" name="Line 6875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3200" name="Line 6876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3201" name="Line 6877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202" name="Line 6878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3203" name="Line 6879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3204" name="Line 6880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3205" name="Line 6881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3206" name="Line 6882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3207" name="Line 6883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208" name="Line 6884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3209" name="Line 6885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3210" name="Line 6886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1495425</xdr:colOff>
      <xdr:row>0</xdr:row>
      <xdr:rowOff>0</xdr:rowOff>
    </xdr:from>
    <xdr:to>
      <xdr:col>6</xdr:col>
      <xdr:colOff>809625</xdr:colOff>
      <xdr:row>0</xdr:row>
      <xdr:rowOff>0</xdr:rowOff>
    </xdr:to>
    <xdr:sp macro="" textlink="">
      <xdr:nvSpPr>
        <xdr:cNvPr id="23211" name="Line 6887"/>
        <xdr:cNvSpPr>
          <a:spLocks noChangeShapeType="1"/>
        </xdr:cNvSpPr>
      </xdr:nvSpPr>
      <xdr:spPr bwMode="auto">
        <a:xfrm>
          <a:off x="1943100" y="0"/>
          <a:ext cx="616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0</xdr:row>
      <xdr:rowOff>0</xdr:rowOff>
    </xdr:from>
    <xdr:to>
      <xdr:col>7</xdr:col>
      <xdr:colOff>800100</xdr:colOff>
      <xdr:row>0</xdr:row>
      <xdr:rowOff>0</xdr:rowOff>
    </xdr:to>
    <xdr:sp macro="" textlink="">
      <xdr:nvSpPr>
        <xdr:cNvPr id="23212" name="Line 6888"/>
        <xdr:cNvSpPr>
          <a:spLocks noChangeShapeType="1"/>
        </xdr:cNvSpPr>
      </xdr:nvSpPr>
      <xdr:spPr bwMode="auto">
        <a:xfrm>
          <a:off x="7639050" y="0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0</xdr:row>
      <xdr:rowOff>0</xdr:rowOff>
    </xdr:from>
    <xdr:to>
      <xdr:col>7</xdr:col>
      <xdr:colOff>790575</xdr:colOff>
      <xdr:row>0</xdr:row>
      <xdr:rowOff>0</xdr:rowOff>
    </xdr:to>
    <xdr:sp macro="" textlink="">
      <xdr:nvSpPr>
        <xdr:cNvPr id="23213" name="Line 6889"/>
        <xdr:cNvSpPr>
          <a:spLocks noChangeShapeType="1"/>
        </xdr:cNvSpPr>
      </xdr:nvSpPr>
      <xdr:spPr bwMode="auto">
        <a:xfrm>
          <a:off x="7686675" y="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390525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214" name="Line 6890"/>
        <xdr:cNvSpPr>
          <a:spLocks noChangeShapeType="1"/>
        </xdr:cNvSpPr>
      </xdr:nvSpPr>
      <xdr:spPr bwMode="auto">
        <a:xfrm>
          <a:off x="8620125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0</xdr:row>
      <xdr:rowOff>0</xdr:rowOff>
    </xdr:from>
    <xdr:to>
      <xdr:col>5</xdr:col>
      <xdr:colOff>819150</xdr:colOff>
      <xdr:row>0</xdr:row>
      <xdr:rowOff>0</xdr:rowOff>
    </xdr:to>
    <xdr:sp macro="" textlink="">
      <xdr:nvSpPr>
        <xdr:cNvPr id="23215" name="Line 6891"/>
        <xdr:cNvSpPr>
          <a:spLocks noChangeShapeType="1"/>
        </xdr:cNvSpPr>
      </xdr:nvSpPr>
      <xdr:spPr bwMode="auto">
        <a:xfrm>
          <a:off x="847725" y="0"/>
          <a:ext cx="6181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5</xdr:col>
      <xdr:colOff>800100</xdr:colOff>
      <xdr:row>0</xdr:row>
      <xdr:rowOff>0</xdr:rowOff>
    </xdr:to>
    <xdr:sp macro="" textlink="">
      <xdr:nvSpPr>
        <xdr:cNvPr id="23216" name="Line 6892"/>
        <xdr:cNvSpPr>
          <a:spLocks noChangeShapeType="1"/>
        </xdr:cNvSpPr>
      </xdr:nvSpPr>
      <xdr:spPr bwMode="auto">
        <a:xfrm>
          <a:off x="838200" y="0"/>
          <a:ext cx="617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17" name="Line 68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18" name="Line 68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19" name="Line 68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0" name="Line 68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1" name="Line 68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2" name="Line 68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3" name="Line 68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4" name="Line 69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5" name="Line 69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6" name="Line 69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476250</xdr:colOff>
      <xdr:row>0</xdr:row>
      <xdr:rowOff>0</xdr:rowOff>
    </xdr:from>
    <xdr:to>
      <xdr:col>7</xdr:col>
      <xdr:colOff>828675</xdr:colOff>
      <xdr:row>0</xdr:row>
      <xdr:rowOff>0</xdr:rowOff>
    </xdr:to>
    <xdr:sp macro="" textlink="">
      <xdr:nvSpPr>
        <xdr:cNvPr id="23227" name="Line 6903"/>
        <xdr:cNvSpPr>
          <a:spLocks noChangeShapeType="1"/>
        </xdr:cNvSpPr>
      </xdr:nvSpPr>
      <xdr:spPr bwMode="auto">
        <a:xfrm>
          <a:off x="7772400" y="0"/>
          <a:ext cx="1285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8" name="Line 69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29" name="Line 69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0" name="Line 69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1" name="Line 69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2" name="Line 69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3" name="Line 69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4" name="Line 69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5" name="Line 69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6" name="Line 69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7" name="Line 69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8" name="Line 69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39" name="Line 69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0" name="Line 69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1" name="Line 69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2" name="Line 69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3" name="Line 69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4" name="Line 69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5" name="Line 69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6" name="Line 69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7" name="Line 69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48" name="Line 69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0</xdr:row>
      <xdr:rowOff>0</xdr:rowOff>
    </xdr:from>
    <xdr:to>
      <xdr:col>5</xdr:col>
      <xdr:colOff>838200</xdr:colOff>
      <xdr:row>0</xdr:row>
      <xdr:rowOff>0</xdr:rowOff>
    </xdr:to>
    <xdr:sp macro="" textlink="">
      <xdr:nvSpPr>
        <xdr:cNvPr id="23249" name="Line 6925"/>
        <xdr:cNvSpPr>
          <a:spLocks noChangeShapeType="1"/>
        </xdr:cNvSpPr>
      </xdr:nvSpPr>
      <xdr:spPr bwMode="auto">
        <a:xfrm>
          <a:off x="809625" y="0"/>
          <a:ext cx="6238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250" name="Line 6926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295275</xdr:colOff>
      <xdr:row>0</xdr:row>
      <xdr:rowOff>0</xdr:rowOff>
    </xdr:from>
    <xdr:to>
      <xdr:col>7</xdr:col>
      <xdr:colOff>857250</xdr:colOff>
      <xdr:row>0</xdr:row>
      <xdr:rowOff>0</xdr:rowOff>
    </xdr:to>
    <xdr:sp macro="" textlink="">
      <xdr:nvSpPr>
        <xdr:cNvPr id="23251" name="Line 6927"/>
        <xdr:cNvSpPr>
          <a:spLocks noChangeShapeType="1"/>
        </xdr:cNvSpPr>
      </xdr:nvSpPr>
      <xdr:spPr bwMode="auto">
        <a:xfrm>
          <a:off x="75914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252" name="Line 6928"/>
        <xdr:cNvSpPr>
          <a:spLocks noChangeShapeType="1"/>
        </xdr:cNvSpPr>
      </xdr:nvSpPr>
      <xdr:spPr bwMode="auto">
        <a:xfrm>
          <a:off x="8610600" y="0"/>
          <a:ext cx="228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1533525</xdr:colOff>
      <xdr:row>0</xdr:row>
      <xdr:rowOff>0</xdr:rowOff>
    </xdr:from>
    <xdr:to>
      <xdr:col>6</xdr:col>
      <xdr:colOff>790575</xdr:colOff>
      <xdr:row>0</xdr:row>
      <xdr:rowOff>0</xdr:rowOff>
    </xdr:to>
    <xdr:sp macro="" textlink="">
      <xdr:nvSpPr>
        <xdr:cNvPr id="23253" name="Line 6929"/>
        <xdr:cNvSpPr>
          <a:spLocks noChangeShapeType="1"/>
        </xdr:cNvSpPr>
      </xdr:nvSpPr>
      <xdr:spPr bwMode="auto">
        <a:xfrm flipV="1">
          <a:off x="1981200" y="0"/>
          <a:ext cx="6105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323850</xdr:colOff>
      <xdr:row>0</xdr:row>
      <xdr:rowOff>0</xdr:rowOff>
    </xdr:from>
    <xdr:to>
      <xdr:col>5</xdr:col>
      <xdr:colOff>866775</xdr:colOff>
      <xdr:row>0</xdr:row>
      <xdr:rowOff>0</xdr:rowOff>
    </xdr:to>
    <xdr:sp macro="" textlink="">
      <xdr:nvSpPr>
        <xdr:cNvPr id="23254" name="Line 6930"/>
        <xdr:cNvSpPr>
          <a:spLocks noChangeShapeType="1"/>
        </xdr:cNvSpPr>
      </xdr:nvSpPr>
      <xdr:spPr bwMode="auto">
        <a:xfrm>
          <a:off x="771525" y="0"/>
          <a:ext cx="6305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55" name="Line 69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56" name="Line 69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57" name="Line 69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58" name="Line 69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59" name="Line 693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0" name="Line 693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1" name="Line 693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2" name="Line 693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3" name="Line 693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4" name="Line 694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5" name="Line 694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6" name="Line 694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7" name="Line 694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8" name="Line 694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69" name="Line 694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0" name="Line 694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1" name="Line 694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2" name="Line 694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3" name="Line 694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4" name="Line 695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5" name="Line 695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6" name="Line 695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7" name="Line 695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8" name="Line 695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79" name="Line 695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0" name="Line 695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1" name="Line 695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2" name="Line 695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3" name="Line 695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4" name="Line 696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5" name="Line 696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6" name="Line 696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7" name="Line 696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8" name="Line 696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89" name="Line 696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0" name="Line 696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1" name="Line 696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2" name="Line 696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3" name="Line 696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4" name="Line 697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5" name="Line 697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6" name="Line 697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7" name="Line 697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8" name="Line 697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299" name="Line 697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0" name="Line 697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1" name="Line 697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2" name="Line 697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3" name="Line 697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4" name="Line 698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5" name="Line 698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6" name="Line 698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7" name="Line 698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8" name="Line 698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09" name="Line 698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0" name="Line 698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1" name="Line 698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2" name="Line 698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3" name="Line 698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4" name="Line 699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5" name="Line 699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6" name="Line 699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7" name="Line 699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8" name="Line 699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19" name="Line 699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0" name="Line 699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1" name="Line 699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2" name="Line 699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3" name="Line 699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4" name="Line 700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5" name="Line 700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6" name="Line 700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7" name="Line 700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8" name="Line 700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29" name="Line 700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0" name="Line 700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1" name="Line 700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2" name="Line 700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3" name="Line 700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4" name="Line 701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5" name="Line 701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6" name="Line 701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7" name="Line 701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8" name="Line 701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39" name="Line 701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0" name="Line 701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1" name="Line 701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2" name="Line 701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3" name="Line 701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4" name="Line 702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5" name="Line 702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6" name="Line 702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7" name="Line 702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8" name="Line 702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49" name="Line 7025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0" name="Line 7026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1" name="Line 7027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2" name="Line 7028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3" name="Line 7029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4" name="Line 7030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5" name="Line 7031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6" name="Line 7032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7" name="Line 7033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358" name="Line 7034"/>
        <xdr:cNvSpPr>
          <a:spLocks noChangeShapeType="1"/>
        </xdr:cNvSpPr>
      </xdr:nvSpPr>
      <xdr:spPr bwMode="auto">
        <a:xfrm>
          <a:off x="9391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59" name="Line 7035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0" name="Line 7036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1" name="Line 7037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2" name="Line 7038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3" name="Line 7039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4" name="Line 7040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5" name="Line 7041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3366" name="Line 7042"/>
        <xdr:cNvSpPr>
          <a:spLocks noChangeShapeType="1"/>
        </xdr:cNvSpPr>
      </xdr:nvSpPr>
      <xdr:spPr bwMode="auto">
        <a:xfrm>
          <a:off x="9391650" y="55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1057275</xdr:colOff>
      <xdr:row>25</xdr:row>
      <xdr:rowOff>0</xdr:rowOff>
    </xdr:from>
    <xdr:to>
      <xdr:col>1</xdr:col>
      <xdr:colOff>1162050</xdr:colOff>
      <xdr:row>25</xdr:row>
      <xdr:rowOff>0</xdr:rowOff>
    </xdr:to>
    <xdr:sp macro="" textlink="">
      <xdr:nvSpPr>
        <xdr:cNvPr id="23367" name="Rectangle 7043"/>
        <xdr:cNvSpPr>
          <a:spLocks noChangeArrowheads="1"/>
        </xdr:cNvSpPr>
      </xdr:nvSpPr>
      <xdr:spPr bwMode="auto">
        <a:xfrm>
          <a:off x="1504950" y="6505575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68" name="Line 7044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69" name="Line 7045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0" name="Line 7046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1" name="Line 7047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2" name="Line 7048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3" name="Line 7049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4" name="Line 7050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5" name="Line 7051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600075</xdr:colOff>
      <xdr:row>28</xdr:row>
      <xdr:rowOff>0</xdr:rowOff>
    </xdr:from>
    <xdr:to>
      <xdr:col>1</xdr:col>
      <xdr:colOff>704850</xdr:colOff>
      <xdr:row>28</xdr:row>
      <xdr:rowOff>0</xdr:rowOff>
    </xdr:to>
    <xdr:sp macro="" textlink="">
      <xdr:nvSpPr>
        <xdr:cNvPr id="23376" name="Rectangle 7052"/>
        <xdr:cNvSpPr>
          <a:spLocks noChangeArrowheads="1"/>
        </xdr:cNvSpPr>
      </xdr:nvSpPr>
      <xdr:spPr bwMode="auto">
        <a:xfrm>
          <a:off x="1047750" y="7248525"/>
          <a:ext cx="1047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7" name="Line 7053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8" name="Line 7054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79" name="Line 7055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80" name="Line 7056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81" name="Line 7057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82" name="Line 7058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83" name="Line 7059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23384" name="Line 7060"/>
        <xdr:cNvSpPr>
          <a:spLocks noChangeShapeType="1"/>
        </xdr:cNvSpPr>
      </xdr:nvSpPr>
      <xdr:spPr bwMode="auto">
        <a:xfrm>
          <a:off x="9391650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0</xdr:row>
      <xdr:rowOff>0</xdr:rowOff>
    </xdr:from>
    <xdr:to>
      <xdr:col>4</xdr:col>
      <xdr:colOff>400050</xdr:colOff>
      <xdr:row>0</xdr:row>
      <xdr:rowOff>0</xdr:rowOff>
    </xdr:to>
    <xdr:sp macro="" textlink="">
      <xdr:nvSpPr>
        <xdr:cNvPr id="23553" name="Line 25"/>
        <xdr:cNvSpPr>
          <a:spLocks noChangeShapeType="1"/>
        </xdr:cNvSpPr>
      </xdr:nvSpPr>
      <xdr:spPr bwMode="auto">
        <a:xfrm>
          <a:off x="1390650" y="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554" name="Line 26"/>
        <xdr:cNvSpPr>
          <a:spLocks noChangeShapeType="1"/>
        </xdr:cNvSpPr>
      </xdr:nvSpPr>
      <xdr:spPr bwMode="auto">
        <a:xfrm>
          <a:off x="5248275" y="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1</xdr:col>
      <xdr:colOff>609600</xdr:colOff>
      <xdr:row>0</xdr:row>
      <xdr:rowOff>0</xdr:rowOff>
    </xdr:to>
    <xdr:sp macro="" textlink="">
      <xdr:nvSpPr>
        <xdr:cNvPr id="23555" name="Line 27"/>
        <xdr:cNvSpPr>
          <a:spLocks noChangeShapeType="1"/>
        </xdr:cNvSpPr>
      </xdr:nvSpPr>
      <xdr:spPr bwMode="auto">
        <a:xfrm>
          <a:off x="1085850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333375</xdr:colOff>
      <xdr:row>0</xdr:row>
      <xdr:rowOff>0</xdr:rowOff>
    </xdr:from>
    <xdr:to>
      <xdr:col>7</xdr:col>
      <xdr:colOff>733425</xdr:colOff>
      <xdr:row>0</xdr:row>
      <xdr:rowOff>0</xdr:rowOff>
    </xdr:to>
    <xdr:sp macro="" textlink="">
      <xdr:nvSpPr>
        <xdr:cNvPr id="23556" name="Line 28"/>
        <xdr:cNvSpPr>
          <a:spLocks noChangeShapeType="1"/>
        </xdr:cNvSpPr>
      </xdr:nvSpPr>
      <xdr:spPr bwMode="auto">
        <a:xfrm>
          <a:off x="4505325" y="0"/>
          <a:ext cx="1057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3557" name="Line 29"/>
        <xdr:cNvSpPr>
          <a:spLocks noChangeShapeType="1"/>
        </xdr:cNvSpPr>
      </xdr:nvSpPr>
      <xdr:spPr bwMode="auto">
        <a:xfrm>
          <a:off x="4610100" y="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0</xdr:row>
      <xdr:rowOff>0</xdr:rowOff>
    </xdr:from>
    <xdr:to>
      <xdr:col>4</xdr:col>
      <xdr:colOff>695325</xdr:colOff>
      <xdr:row>0</xdr:row>
      <xdr:rowOff>0</xdr:rowOff>
    </xdr:to>
    <xdr:sp macro="" textlink="">
      <xdr:nvSpPr>
        <xdr:cNvPr id="23558" name="Line 30"/>
        <xdr:cNvSpPr>
          <a:spLocks noChangeShapeType="1"/>
        </xdr:cNvSpPr>
      </xdr:nvSpPr>
      <xdr:spPr bwMode="auto">
        <a:xfrm>
          <a:off x="1114425" y="0"/>
          <a:ext cx="236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1476375</xdr:colOff>
      <xdr:row>0</xdr:row>
      <xdr:rowOff>0</xdr:rowOff>
    </xdr:from>
    <xdr:to>
      <xdr:col>4</xdr:col>
      <xdr:colOff>200025</xdr:colOff>
      <xdr:row>0</xdr:row>
      <xdr:rowOff>0</xdr:rowOff>
    </xdr:to>
    <xdr:sp macro="" textlink="">
      <xdr:nvSpPr>
        <xdr:cNvPr id="23559" name="Line 31"/>
        <xdr:cNvSpPr>
          <a:spLocks noChangeShapeType="1"/>
        </xdr:cNvSpPr>
      </xdr:nvSpPr>
      <xdr:spPr bwMode="auto">
        <a:xfrm>
          <a:off x="1390650" y="0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438150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560" name="Line 32"/>
        <xdr:cNvSpPr>
          <a:spLocks noChangeShapeType="1"/>
        </xdr:cNvSpPr>
      </xdr:nvSpPr>
      <xdr:spPr bwMode="auto">
        <a:xfrm>
          <a:off x="5305425" y="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1</xdr:col>
      <xdr:colOff>609600</xdr:colOff>
      <xdr:row>0</xdr:row>
      <xdr:rowOff>0</xdr:rowOff>
    </xdr:to>
    <xdr:sp macro="" textlink="">
      <xdr:nvSpPr>
        <xdr:cNvPr id="23561" name="Line 33"/>
        <xdr:cNvSpPr>
          <a:spLocks noChangeShapeType="1"/>
        </xdr:cNvSpPr>
      </xdr:nvSpPr>
      <xdr:spPr bwMode="auto">
        <a:xfrm>
          <a:off x="1085850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352425</xdr:colOff>
      <xdr:row>0</xdr:row>
      <xdr:rowOff>0</xdr:rowOff>
    </xdr:from>
    <xdr:to>
      <xdr:col>7</xdr:col>
      <xdr:colOff>619125</xdr:colOff>
      <xdr:row>0</xdr:row>
      <xdr:rowOff>0</xdr:rowOff>
    </xdr:to>
    <xdr:sp macro="" textlink="">
      <xdr:nvSpPr>
        <xdr:cNvPr id="23562" name="Line 34"/>
        <xdr:cNvSpPr>
          <a:spLocks noChangeShapeType="1"/>
        </xdr:cNvSpPr>
      </xdr:nvSpPr>
      <xdr:spPr bwMode="auto">
        <a:xfrm>
          <a:off x="4524375" y="0"/>
          <a:ext cx="962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409575</xdr:colOff>
      <xdr:row>0</xdr:row>
      <xdr:rowOff>0</xdr:rowOff>
    </xdr:from>
    <xdr:to>
      <xdr:col>7</xdr:col>
      <xdr:colOff>685800</xdr:colOff>
      <xdr:row>0</xdr:row>
      <xdr:rowOff>0</xdr:rowOff>
    </xdr:to>
    <xdr:sp macro="" textlink="">
      <xdr:nvSpPr>
        <xdr:cNvPr id="23563" name="Line 35"/>
        <xdr:cNvSpPr>
          <a:spLocks noChangeShapeType="1"/>
        </xdr:cNvSpPr>
      </xdr:nvSpPr>
      <xdr:spPr bwMode="auto">
        <a:xfrm>
          <a:off x="4581525" y="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371475</xdr:colOff>
      <xdr:row>0</xdr:row>
      <xdr:rowOff>0</xdr:rowOff>
    </xdr:from>
    <xdr:to>
      <xdr:col>1</xdr:col>
      <xdr:colOff>609600</xdr:colOff>
      <xdr:row>0</xdr:row>
      <xdr:rowOff>0</xdr:rowOff>
    </xdr:to>
    <xdr:sp macro="" textlink="">
      <xdr:nvSpPr>
        <xdr:cNvPr id="23564" name="Line 36"/>
        <xdr:cNvSpPr>
          <a:spLocks noChangeShapeType="1"/>
        </xdr:cNvSpPr>
      </xdr:nvSpPr>
      <xdr:spPr bwMode="auto">
        <a:xfrm>
          <a:off x="1066800" y="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65" name="Line 37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66" name="Line 38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67" name="Line 39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68" name="Line 40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69" name="Line 41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3570" name="Line 42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1457325</xdr:colOff>
      <xdr:row>0</xdr:row>
      <xdr:rowOff>0</xdr:rowOff>
    </xdr:from>
    <xdr:to>
      <xdr:col>4</xdr:col>
      <xdr:colOff>400050</xdr:colOff>
      <xdr:row>0</xdr:row>
      <xdr:rowOff>0</xdr:rowOff>
    </xdr:to>
    <xdr:sp macro="" textlink="">
      <xdr:nvSpPr>
        <xdr:cNvPr id="23571" name="Line 43"/>
        <xdr:cNvSpPr>
          <a:spLocks noChangeShapeType="1"/>
        </xdr:cNvSpPr>
      </xdr:nvSpPr>
      <xdr:spPr bwMode="auto">
        <a:xfrm>
          <a:off x="1390650" y="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381000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3572" name="Line 44"/>
        <xdr:cNvSpPr>
          <a:spLocks noChangeShapeType="1"/>
        </xdr:cNvSpPr>
      </xdr:nvSpPr>
      <xdr:spPr bwMode="auto">
        <a:xfrm>
          <a:off x="5248275" y="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1</xdr:col>
      <xdr:colOff>609600</xdr:colOff>
      <xdr:row>0</xdr:row>
      <xdr:rowOff>0</xdr:rowOff>
    </xdr:to>
    <xdr:sp macro="" textlink="">
      <xdr:nvSpPr>
        <xdr:cNvPr id="23573" name="Line 45"/>
        <xdr:cNvSpPr>
          <a:spLocks noChangeShapeType="1"/>
        </xdr:cNvSpPr>
      </xdr:nvSpPr>
      <xdr:spPr bwMode="auto">
        <a:xfrm>
          <a:off x="1085850" y="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333375</xdr:colOff>
      <xdr:row>0</xdr:row>
      <xdr:rowOff>0</xdr:rowOff>
    </xdr:from>
    <xdr:to>
      <xdr:col>7</xdr:col>
      <xdr:colOff>733425</xdr:colOff>
      <xdr:row>0</xdr:row>
      <xdr:rowOff>0</xdr:rowOff>
    </xdr:to>
    <xdr:sp macro="" textlink="">
      <xdr:nvSpPr>
        <xdr:cNvPr id="23574" name="Line 46"/>
        <xdr:cNvSpPr>
          <a:spLocks noChangeShapeType="1"/>
        </xdr:cNvSpPr>
      </xdr:nvSpPr>
      <xdr:spPr bwMode="auto">
        <a:xfrm>
          <a:off x="4505325" y="0"/>
          <a:ext cx="1057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0</xdr:row>
      <xdr:rowOff>0</xdr:rowOff>
    </xdr:from>
    <xdr:to>
      <xdr:col>7</xdr:col>
      <xdr:colOff>704850</xdr:colOff>
      <xdr:row>0</xdr:row>
      <xdr:rowOff>0</xdr:rowOff>
    </xdr:to>
    <xdr:sp macro="" textlink="">
      <xdr:nvSpPr>
        <xdr:cNvPr id="23575" name="Line 47"/>
        <xdr:cNvSpPr>
          <a:spLocks noChangeShapeType="1"/>
        </xdr:cNvSpPr>
      </xdr:nvSpPr>
      <xdr:spPr bwMode="auto">
        <a:xfrm>
          <a:off x="4610100" y="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0</xdr:row>
      <xdr:rowOff>0</xdr:rowOff>
    </xdr:from>
    <xdr:to>
      <xdr:col>4</xdr:col>
      <xdr:colOff>695325</xdr:colOff>
      <xdr:row>0</xdr:row>
      <xdr:rowOff>0</xdr:rowOff>
    </xdr:to>
    <xdr:sp macro="" textlink="">
      <xdr:nvSpPr>
        <xdr:cNvPr id="23576" name="Line 48"/>
        <xdr:cNvSpPr>
          <a:spLocks noChangeShapeType="1"/>
        </xdr:cNvSpPr>
      </xdr:nvSpPr>
      <xdr:spPr bwMode="auto">
        <a:xfrm>
          <a:off x="1114425" y="0"/>
          <a:ext cx="236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102</xdr:row>
      <xdr:rowOff>104775</xdr:rowOff>
    </xdr:from>
    <xdr:to>
      <xdr:col>3</xdr:col>
      <xdr:colOff>219075</xdr:colOff>
      <xdr:row>102</xdr:row>
      <xdr:rowOff>238125</xdr:rowOff>
    </xdr:to>
    <xdr:sp macro="" textlink="">
      <xdr:nvSpPr>
        <xdr:cNvPr id="5121" name="AutoShape 10"/>
        <xdr:cNvSpPr>
          <a:spLocks noChangeArrowheads="1"/>
        </xdr:cNvSpPr>
      </xdr:nvSpPr>
      <xdr:spPr bwMode="auto">
        <a:xfrm>
          <a:off x="2962275" y="412527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15</xdr:row>
      <xdr:rowOff>66675</xdr:rowOff>
    </xdr:from>
    <xdr:to>
      <xdr:col>1</xdr:col>
      <xdr:colOff>219075</xdr:colOff>
      <xdr:row>15</xdr:row>
      <xdr:rowOff>219075</xdr:rowOff>
    </xdr:to>
    <xdr:sp macro="" textlink="">
      <xdr:nvSpPr>
        <xdr:cNvPr id="5122" name="AutoShape 10"/>
        <xdr:cNvSpPr>
          <a:spLocks noChangeArrowheads="1"/>
        </xdr:cNvSpPr>
      </xdr:nvSpPr>
      <xdr:spPr bwMode="auto">
        <a:xfrm>
          <a:off x="476250" y="70580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17</xdr:row>
      <xdr:rowOff>28575</xdr:rowOff>
    </xdr:from>
    <xdr:to>
      <xdr:col>1</xdr:col>
      <xdr:colOff>209550</xdr:colOff>
      <xdr:row>17</xdr:row>
      <xdr:rowOff>200025</xdr:rowOff>
    </xdr:to>
    <xdr:sp macro="" textlink="">
      <xdr:nvSpPr>
        <xdr:cNvPr id="5123" name="AutoShape 10"/>
        <xdr:cNvSpPr>
          <a:spLocks noChangeArrowheads="1"/>
        </xdr:cNvSpPr>
      </xdr:nvSpPr>
      <xdr:spPr bwMode="auto">
        <a:xfrm>
          <a:off x="476250" y="7648575"/>
          <a:ext cx="142875" cy="1714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15</xdr:row>
      <xdr:rowOff>76200</xdr:rowOff>
    </xdr:from>
    <xdr:to>
      <xdr:col>2</xdr:col>
      <xdr:colOff>1543050</xdr:colOff>
      <xdr:row>15</xdr:row>
      <xdr:rowOff>219075</xdr:rowOff>
    </xdr:to>
    <xdr:sp macro="" textlink="">
      <xdr:nvSpPr>
        <xdr:cNvPr id="5124" name="AutoShape 10"/>
        <xdr:cNvSpPr>
          <a:spLocks noChangeArrowheads="1"/>
        </xdr:cNvSpPr>
      </xdr:nvSpPr>
      <xdr:spPr bwMode="auto">
        <a:xfrm>
          <a:off x="2257425" y="70675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16</xdr:row>
      <xdr:rowOff>66675</xdr:rowOff>
    </xdr:from>
    <xdr:to>
      <xdr:col>2</xdr:col>
      <xdr:colOff>1543050</xdr:colOff>
      <xdr:row>16</xdr:row>
      <xdr:rowOff>219075</xdr:rowOff>
    </xdr:to>
    <xdr:sp macro="" textlink="">
      <xdr:nvSpPr>
        <xdr:cNvPr id="5125" name="AutoShape 10"/>
        <xdr:cNvSpPr>
          <a:spLocks noChangeArrowheads="1"/>
        </xdr:cNvSpPr>
      </xdr:nvSpPr>
      <xdr:spPr bwMode="auto">
        <a:xfrm>
          <a:off x="2257425" y="73723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17</xdr:row>
      <xdr:rowOff>66675</xdr:rowOff>
    </xdr:from>
    <xdr:to>
      <xdr:col>2</xdr:col>
      <xdr:colOff>1533525</xdr:colOff>
      <xdr:row>17</xdr:row>
      <xdr:rowOff>219075</xdr:rowOff>
    </xdr:to>
    <xdr:sp macro="" textlink="">
      <xdr:nvSpPr>
        <xdr:cNvPr id="5126" name="AutoShape 10"/>
        <xdr:cNvSpPr>
          <a:spLocks noChangeArrowheads="1"/>
        </xdr:cNvSpPr>
      </xdr:nvSpPr>
      <xdr:spPr bwMode="auto">
        <a:xfrm>
          <a:off x="2247900" y="76866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1381125</xdr:colOff>
      <xdr:row>18</xdr:row>
      <xdr:rowOff>57150</xdr:rowOff>
    </xdr:from>
    <xdr:to>
      <xdr:col>2</xdr:col>
      <xdr:colOff>1533525</xdr:colOff>
      <xdr:row>18</xdr:row>
      <xdr:rowOff>209550</xdr:rowOff>
    </xdr:to>
    <xdr:sp macro="" textlink="">
      <xdr:nvSpPr>
        <xdr:cNvPr id="5127" name="AutoShape 10"/>
        <xdr:cNvSpPr>
          <a:spLocks noChangeArrowheads="1"/>
        </xdr:cNvSpPr>
      </xdr:nvSpPr>
      <xdr:spPr bwMode="auto">
        <a:xfrm>
          <a:off x="2238375" y="79914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19</xdr:row>
      <xdr:rowOff>38100</xdr:rowOff>
    </xdr:from>
    <xdr:to>
      <xdr:col>2</xdr:col>
      <xdr:colOff>1543050</xdr:colOff>
      <xdr:row>19</xdr:row>
      <xdr:rowOff>190500</xdr:rowOff>
    </xdr:to>
    <xdr:sp macro="" textlink="">
      <xdr:nvSpPr>
        <xdr:cNvPr id="5128" name="AutoShape 10"/>
        <xdr:cNvSpPr>
          <a:spLocks noChangeArrowheads="1"/>
        </xdr:cNvSpPr>
      </xdr:nvSpPr>
      <xdr:spPr bwMode="auto">
        <a:xfrm>
          <a:off x="2247900" y="82867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102</xdr:row>
      <xdr:rowOff>95250</xdr:rowOff>
    </xdr:from>
    <xdr:to>
      <xdr:col>4</xdr:col>
      <xdr:colOff>361950</xdr:colOff>
      <xdr:row>102</xdr:row>
      <xdr:rowOff>228600</xdr:rowOff>
    </xdr:to>
    <xdr:sp macro="" textlink="">
      <xdr:nvSpPr>
        <xdr:cNvPr id="5129" name="AutoShape 10"/>
        <xdr:cNvSpPr>
          <a:spLocks noChangeArrowheads="1"/>
        </xdr:cNvSpPr>
      </xdr:nvSpPr>
      <xdr:spPr bwMode="auto">
        <a:xfrm>
          <a:off x="4724400" y="412432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103</xdr:row>
      <xdr:rowOff>85725</xdr:rowOff>
    </xdr:from>
    <xdr:to>
      <xdr:col>3</xdr:col>
      <xdr:colOff>228600</xdr:colOff>
      <xdr:row>103</xdr:row>
      <xdr:rowOff>219075</xdr:rowOff>
    </xdr:to>
    <xdr:sp macro="" textlink="">
      <xdr:nvSpPr>
        <xdr:cNvPr id="5130" name="AutoShape 10"/>
        <xdr:cNvSpPr>
          <a:spLocks noChangeArrowheads="1"/>
        </xdr:cNvSpPr>
      </xdr:nvSpPr>
      <xdr:spPr bwMode="auto">
        <a:xfrm>
          <a:off x="2971800" y="418433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103</xdr:row>
      <xdr:rowOff>76200</xdr:rowOff>
    </xdr:from>
    <xdr:to>
      <xdr:col>4</xdr:col>
      <xdr:colOff>371475</xdr:colOff>
      <xdr:row>103</xdr:row>
      <xdr:rowOff>219075</xdr:rowOff>
    </xdr:to>
    <xdr:sp macro="" textlink="">
      <xdr:nvSpPr>
        <xdr:cNvPr id="5131" name="AutoShape 10"/>
        <xdr:cNvSpPr>
          <a:spLocks noChangeArrowheads="1"/>
        </xdr:cNvSpPr>
      </xdr:nvSpPr>
      <xdr:spPr bwMode="auto">
        <a:xfrm>
          <a:off x="4743450" y="4183380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104</xdr:row>
      <xdr:rowOff>85725</xdr:rowOff>
    </xdr:from>
    <xdr:to>
      <xdr:col>3</xdr:col>
      <xdr:colOff>228600</xdr:colOff>
      <xdr:row>104</xdr:row>
      <xdr:rowOff>228600</xdr:rowOff>
    </xdr:to>
    <xdr:sp macro="" textlink="">
      <xdr:nvSpPr>
        <xdr:cNvPr id="5132" name="AutoShape 10"/>
        <xdr:cNvSpPr>
          <a:spLocks noChangeArrowheads="1"/>
        </xdr:cNvSpPr>
      </xdr:nvSpPr>
      <xdr:spPr bwMode="auto">
        <a:xfrm>
          <a:off x="2962275" y="424529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104</xdr:row>
      <xdr:rowOff>76200</xdr:rowOff>
    </xdr:from>
    <xdr:to>
      <xdr:col>4</xdr:col>
      <xdr:colOff>371475</xdr:colOff>
      <xdr:row>104</xdr:row>
      <xdr:rowOff>219075</xdr:rowOff>
    </xdr:to>
    <xdr:sp macro="" textlink="">
      <xdr:nvSpPr>
        <xdr:cNvPr id="5133" name="AutoShape 10"/>
        <xdr:cNvSpPr>
          <a:spLocks noChangeArrowheads="1"/>
        </xdr:cNvSpPr>
      </xdr:nvSpPr>
      <xdr:spPr bwMode="auto">
        <a:xfrm>
          <a:off x="4733925" y="4244340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52</xdr:row>
      <xdr:rowOff>104775</xdr:rowOff>
    </xdr:from>
    <xdr:to>
      <xdr:col>3</xdr:col>
      <xdr:colOff>266700</xdr:colOff>
      <xdr:row>52</xdr:row>
      <xdr:rowOff>238125</xdr:rowOff>
    </xdr:to>
    <xdr:sp macro="" textlink="">
      <xdr:nvSpPr>
        <xdr:cNvPr id="5134" name="AutoShape 10"/>
        <xdr:cNvSpPr>
          <a:spLocks noChangeArrowheads="1"/>
        </xdr:cNvSpPr>
      </xdr:nvSpPr>
      <xdr:spPr bwMode="auto">
        <a:xfrm>
          <a:off x="3009900" y="253936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723900</xdr:colOff>
      <xdr:row>52</xdr:row>
      <xdr:rowOff>95250</xdr:rowOff>
    </xdr:from>
    <xdr:to>
      <xdr:col>4</xdr:col>
      <xdr:colOff>847725</xdr:colOff>
      <xdr:row>52</xdr:row>
      <xdr:rowOff>238125</xdr:rowOff>
    </xdr:to>
    <xdr:sp macro="" textlink="">
      <xdr:nvSpPr>
        <xdr:cNvPr id="5135" name="AutoShape 10"/>
        <xdr:cNvSpPr>
          <a:spLocks noChangeArrowheads="1"/>
        </xdr:cNvSpPr>
      </xdr:nvSpPr>
      <xdr:spPr bwMode="auto">
        <a:xfrm>
          <a:off x="5210175" y="253841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54</xdr:row>
      <xdr:rowOff>104775</xdr:rowOff>
    </xdr:from>
    <xdr:to>
      <xdr:col>3</xdr:col>
      <xdr:colOff>266700</xdr:colOff>
      <xdr:row>54</xdr:row>
      <xdr:rowOff>238125</xdr:rowOff>
    </xdr:to>
    <xdr:sp macro="" textlink="">
      <xdr:nvSpPr>
        <xdr:cNvPr id="5136" name="AutoShape 10"/>
        <xdr:cNvSpPr>
          <a:spLocks noChangeArrowheads="1"/>
        </xdr:cNvSpPr>
      </xdr:nvSpPr>
      <xdr:spPr bwMode="auto">
        <a:xfrm>
          <a:off x="3009900" y="260032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54</xdr:row>
      <xdr:rowOff>95250</xdr:rowOff>
    </xdr:from>
    <xdr:to>
      <xdr:col>4</xdr:col>
      <xdr:colOff>161925</xdr:colOff>
      <xdr:row>54</xdr:row>
      <xdr:rowOff>228600</xdr:rowOff>
    </xdr:to>
    <xdr:sp macro="" textlink="">
      <xdr:nvSpPr>
        <xdr:cNvPr id="5137" name="AutoShape 10"/>
        <xdr:cNvSpPr>
          <a:spLocks noChangeArrowheads="1"/>
        </xdr:cNvSpPr>
      </xdr:nvSpPr>
      <xdr:spPr bwMode="auto">
        <a:xfrm>
          <a:off x="4524375" y="259937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56</xdr:row>
      <xdr:rowOff>104775</xdr:rowOff>
    </xdr:from>
    <xdr:to>
      <xdr:col>3</xdr:col>
      <xdr:colOff>266700</xdr:colOff>
      <xdr:row>56</xdr:row>
      <xdr:rowOff>238125</xdr:rowOff>
    </xdr:to>
    <xdr:sp macro="" textlink="">
      <xdr:nvSpPr>
        <xdr:cNvPr id="5138" name="AutoShape 10"/>
        <xdr:cNvSpPr>
          <a:spLocks noChangeArrowheads="1"/>
        </xdr:cNvSpPr>
      </xdr:nvSpPr>
      <xdr:spPr bwMode="auto">
        <a:xfrm>
          <a:off x="3009900" y="266128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56</xdr:row>
      <xdr:rowOff>95250</xdr:rowOff>
    </xdr:from>
    <xdr:to>
      <xdr:col>4</xdr:col>
      <xdr:colOff>161925</xdr:colOff>
      <xdr:row>56</xdr:row>
      <xdr:rowOff>228600</xdr:rowOff>
    </xdr:to>
    <xdr:sp macro="" textlink="">
      <xdr:nvSpPr>
        <xdr:cNvPr id="5139" name="AutoShape 10"/>
        <xdr:cNvSpPr>
          <a:spLocks noChangeArrowheads="1"/>
        </xdr:cNvSpPr>
      </xdr:nvSpPr>
      <xdr:spPr bwMode="auto">
        <a:xfrm>
          <a:off x="4524375" y="266033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58</xdr:row>
      <xdr:rowOff>104775</xdr:rowOff>
    </xdr:from>
    <xdr:to>
      <xdr:col>3</xdr:col>
      <xdr:colOff>266700</xdr:colOff>
      <xdr:row>58</xdr:row>
      <xdr:rowOff>238125</xdr:rowOff>
    </xdr:to>
    <xdr:sp macro="" textlink="">
      <xdr:nvSpPr>
        <xdr:cNvPr id="5140" name="AutoShape 10"/>
        <xdr:cNvSpPr>
          <a:spLocks noChangeArrowheads="1"/>
        </xdr:cNvSpPr>
      </xdr:nvSpPr>
      <xdr:spPr bwMode="auto">
        <a:xfrm>
          <a:off x="3009900" y="272224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58</xdr:row>
      <xdr:rowOff>95250</xdr:rowOff>
    </xdr:from>
    <xdr:to>
      <xdr:col>4</xdr:col>
      <xdr:colOff>161925</xdr:colOff>
      <xdr:row>58</xdr:row>
      <xdr:rowOff>228600</xdr:rowOff>
    </xdr:to>
    <xdr:sp macro="" textlink="">
      <xdr:nvSpPr>
        <xdr:cNvPr id="5141" name="AutoShape 10"/>
        <xdr:cNvSpPr>
          <a:spLocks noChangeArrowheads="1"/>
        </xdr:cNvSpPr>
      </xdr:nvSpPr>
      <xdr:spPr bwMode="auto">
        <a:xfrm>
          <a:off x="4524375" y="272129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67</xdr:row>
      <xdr:rowOff>104775</xdr:rowOff>
    </xdr:from>
    <xdr:to>
      <xdr:col>3</xdr:col>
      <xdr:colOff>266700</xdr:colOff>
      <xdr:row>67</xdr:row>
      <xdr:rowOff>238125</xdr:rowOff>
    </xdr:to>
    <xdr:sp macro="" textlink="">
      <xdr:nvSpPr>
        <xdr:cNvPr id="5142" name="AutoShape 10"/>
        <xdr:cNvSpPr>
          <a:spLocks noChangeArrowheads="1"/>
        </xdr:cNvSpPr>
      </xdr:nvSpPr>
      <xdr:spPr bwMode="auto">
        <a:xfrm>
          <a:off x="3009900" y="299656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67</xdr:row>
      <xdr:rowOff>95250</xdr:rowOff>
    </xdr:from>
    <xdr:to>
      <xdr:col>4</xdr:col>
      <xdr:colOff>161925</xdr:colOff>
      <xdr:row>67</xdr:row>
      <xdr:rowOff>228600</xdr:rowOff>
    </xdr:to>
    <xdr:sp macro="" textlink="">
      <xdr:nvSpPr>
        <xdr:cNvPr id="5143" name="AutoShape 10"/>
        <xdr:cNvSpPr>
          <a:spLocks noChangeArrowheads="1"/>
        </xdr:cNvSpPr>
      </xdr:nvSpPr>
      <xdr:spPr bwMode="auto">
        <a:xfrm>
          <a:off x="4524375" y="299561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62</xdr:row>
      <xdr:rowOff>104775</xdr:rowOff>
    </xdr:from>
    <xdr:to>
      <xdr:col>3</xdr:col>
      <xdr:colOff>180975</xdr:colOff>
      <xdr:row>62</xdr:row>
      <xdr:rowOff>238125</xdr:rowOff>
    </xdr:to>
    <xdr:sp macro="" textlink="">
      <xdr:nvSpPr>
        <xdr:cNvPr id="5144" name="AutoShape 10"/>
        <xdr:cNvSpPr>
          <a:spLocks noChangeArrowheads="1"/>
        </xdr:cNvSpPr>
      </xdr:nvSpPr>
      <xdr:spPr bwMode="auto">
        <a:xfrm>
          <a:off x="2914650" y="284416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63</xdr:row>
      <xdr:rowOff>95250</xdr:rowOff>
    </xdr:from>
    <xdr:to>
      <xdr:col>3</xdr:col>
      <xdr:colOff>161925</xdr:colOff>
      <xdr:row>63</xdr:row>
      <xdr:rowOff>228600</xdr:rowOff>
    </xdr:to>
    <xdr:sp macro="" textlink="">
      <xdr:nvSpPr>
        <xdr:cNvPr id="5145" name="AutoShape 10"/>
        <xdr:cNvSpPr>
          <a:spLocks noChangeArrowheads="1"/>
        </xdr:cNvSpPr>
      </xdr:nvSpPr>
      <xdr:spPr bwMode="auto">
        <a:xfrm>
          <a:off x="2895600" y="287369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82</xdr:row>
      <xdr:rowOff>104775</xdr:rowOff>
    </xdr:from>
    <xdr:to>
      <xdr:col>3</xdr:col>
      <xdr:colOff>180975</xdr:colOff>
      <xdr:row>82</xdr:row>
      <xdr:rowOff>238125</xdr:rowOff>
    </xdr:to>
    <xdr:sp macro="" textlink="">
      <xdr:nvSpPr>
        <xdr:cNvPr id="5146" name="AutoShape 10"/>
        <xdr:cNvSpPr>
          <a:spLocks noChangeArrowheads="1"/>
        </xdr:cNvSpPr>
      </xdr:nvSpPr>
      <xdr:spPr bwMode="auto">
        <a:xfrm>
          <a:off x="2914650" y="345376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83</xdr:row>
      <xdr:rowOff>104775</xdr:rowOff>
    </xdr:from>
    <xdr:to>
      <xdr:col>3</xdr:col>
      <xdr:colOff>180975</xdr:colOff>
      <xdr:row>83</xdr:row>
      <xdr:rowOff>238125</xdr:rowOff>
    </xdr:to>
    <xdr:sp macro="" textlink="">
      <xdr:nvSpPr>
        <xdr:cNvPr id="5147" name="AutoShape 10"/>
        <xdr:cNvSpPr>
          <a:spLocks noChangeArrowheads="1"/>
        </xdr:cNvSpPr>
      </xdr:nvSpPr>
      <xdr:spPr bwMode="auto">
        <a:xfrm>
          <a:off x="2914650" y="348424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87</xdr:row>
      <xdr:rowOff>104775</xdr:rowOff>
    </xdr:from>
    <xdr:to>
      <xdr:col>3</xdr:col>
      <xdr:colOff>180975</xdr:colOff>
      <xdr:row>87</xdr:row>
      <xdr:rowOff>238125</xdr:rowOff>
    </xdr:to>
    <xdr:sp macro="" textlink="">
      <xdr:nvSpPr>
        <xdr:cNvPr id="5148" name="AutoShape 10"/>
        <xdr:cNvSpPr>
          <a:spLocks noChangeArrowheads="1"/>
        </xdr:cNvSpPr>
      </xdr:nvSpPr>
      <xdr:spPr bwMode="auto">
        <a:xfrm>
          <a:off x="2914650" y="360616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91</xdr:row>
      <xdr:rowOff>104775</xdr:rowOff>
    </xdr:from>
    <xdr:to>
      <xdr:col>3</xdr:col>
      <xdr:colOff>180975</xdr:colOff>
      <xdr:row>91</xdr:row>
      <xdr:rowOff>238125</xdr:rowOff>
    </xdr:to>
    <xdr:sp macro="" textlink="">
      <xdr:nvSpPr>
        <xdr:cNvPr id="5149" name="AutoShape 10"/>
        <xdr:cNvSpPr>
          <a:spLocks noChangeArrowheads="1"/>
        </xdr:cNvSpPr>
      </xdr:nvSpPr>
      <xdr:spPr bwMode="auto">
        <a:xfrm>
          <a:off x="2914650" y="372808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88</xdr:row>
      <xdr:rowOff>104775</xdr:rowOff>
    </xdr:from>
    <xdr:to>
      <xdr:col>3</xdr:col>
      <xdr:colOff>180975</xdr:colOff>
      <xdr:row>88</xdr:row>
      <xdr:rowOff>238125</xdr:rowOff>
    </xdr:to>
    <xdr:sp macro="" textlink="">
      <xdr:nvSpPr>
        <xdr:cNvPr id="5150" name="AutoShape 10"/>
        <xdr:cNvSpPr>
          <a:spLocks noChangeArrowheads="1"/>
        </xdr:cNvSpPr>
      </xdr:nvSpPr>
      <xdr:spPr bwMode="auto">
        <a:xfrm>
          <a:off x="2914650" y="363664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89</xdr:row>
      <xdr:rowOff>104775</xdr:rowOff>
    </xdr:from>
    <xdr:to>
      <xdr:col>3</xdr:col>
      <xdr:colOff>180975</xdr:colOff>
      <xdr:row>89</xdr:row>
      <xdr:rowOff>238125</xdr:rowOff>
    </xdr:to>
    <xdr:sp macro="" textlink="">
      <xdr:nvSpPr>
        <xdr:cNvPr id="5151" name="AutoShape 10"/>
        <xdr:cNvSpPr>
          <a:spLocks noChangeArrowheads="1"/>
        </xdr:cNvSpPr>
      </xdr:nvSpPr>
      <xdr:spPr bwMode="auto">
        <a:xfrm>
          <a:off x="2914650" y="366712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90</xdr:row>
      <xdr:rowOff>104775</xdr:rowOff>
    </xdr:from>
    <xdr:to>
      <xdr:col>3</xdr:col>
      <xdr:colOff>180975</xdr:colOff>
      <xdr:row>90</xdr:row>
      <xdr:rowOff>238125</xdr:rowOff>
    </xdr:to>
    <xdr:sp macro="" textlink="">
      <xdr:nvSpPr>
        <xdr:cNvPr id="5152" name="AutoShape 10"/>
        <xdr:cNvSpPr>
          <a:spLocks noChangeArrowheads="1"/>
        </xdr:cNvSpPr>
      </xdr:nvSpPr>
      <xdr:spPr bwMode="auto">
        <a:xfrm>
          <a:off x="2914650" y="369760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69</xdr:row>
      <xdr:rowOff>104775</xdr:rowOff>
    </xdr:from>
    <xdr:to>
      <xdr:col>3</xdr:col>
      <xdr:colOff>266700</xdr:colOff>
      <xdr:row>69</xdr:row>
      <xdr:rowOff>238125</xdr:rowOff>
    </xdr:to>
    <xdr:sp macro="" textlink="">
      <xdr:nvSpPr>
        <xdr:cNvPr id="5153" name="AutoShape 10"/>
        <xdr:cNvSpPr>
          <a:spLocks noChangeArrowheads="1"/>
        </xdr:cNvSpPr>
      </xdr:nvSpPr>
      <xdr:spPr bwMode="auto">
        <a:xfrm>
          <a:off x="3009900" y="305752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69</xdr:row>
      <xdr:rowOff>95250</xdr:rowOff>
    </xdr:from>
    <xdr:to>
      <xdr:col>4</xdr:col>
      <xdr:colOff>161925</xdr:colOff>
      <xdr:row>69</xdr:row>
      <xdr:rowOff>228600</xdr:rowOff>
    </xdr:to>
    <xdr:sp macro="" textlink="">
      <xdr:nvSpPr>
        <xdr:cNvPr id="5154" name="AutoShape 10"/>
        <xdr:cNvSpPr>
          <a:spLocks noChangeArrowheads="1"/>
        </xdr:cNvSpPr>
      </xdr:nvSpPr>
      <xdr:spPr bwMode="auto">
        <a:xfrm>
          <a:off x="4524375" y="305657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77</xdr:row>
      <xdr:rowOff>104775</xdr:rowOff>
    </xdr:from>
    <xdr:to>
      <xdr:col>3</xdr:col>
      <xdr:colOff>190500</xdr:colOff>
      <xdr:row>77</xdr:row>
      <xdr:rowOff>238125</xdr:rowOff>
    </xdr:to>
    <xdr:sp macro="" textlink="">
      <xdr:nvSpPr>
        <xdr:cNvPr id="5155" name="AutoShape 10"/>
        <xdr:cNvSpPr>
          <a:spLocks noChangeArrowheads="1"/>
        </xdr:cNvSpPr>
      </xdr:nvSpPr>
      <xdr:spPr bwMode="auto">
        <a:xfrm>
          <a:off x="2933700" y="33013650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77</xdr:row>
      <xdr:rowOff>95250</xdr:rowOff>
    </xdr:from>
    <xdr:to>
      <xdr:col>4</xdr:col>
      <xdr:colOff>161925</xdr:colOff>
      <xdr:row>77</xdr:row>
      <xdr:rowOff>228600</xdr:rowOff>
    </xdr:to>
    <xdr:sp macro="" textlink="">
      <xdr:nvSpPr>
        <xdr:cNvPr id="5156" name="AutoShape 10"/>
        <xdr:cNvSpPr>
          <a:spLocks noChangeArrowheads="1"/>
        </xdr:cNvSpPr>
      </xdr:nvSpPr>
      <xdr:spPr bwMode="auto">
        <a:xfrm>
          <a:off x="4524375" y="33004125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78</xdr:row>
      <xdr:rowOff>104775</xdr:rowOff>
    </xdr:from>
    <xdr:to>
      <xdr:col>3</xdr:col>
      <xdr:colOff>180975</xdr:colOff>
      <xdr:row>78</xdr:row>
      <xdr:rowOff>238125</xdr:rowOff>
    </xdr:to>
    <xdr:sp macro="" textlink="">
      <xdr:nvSpPr>
        <xdr:cNvPr id="5157" name="AutoShape 10"/>
        <xdr:cNvSpPr>
          <a:spLocks noChangeArrowheads="1"/>
        </xdr:cNvSpPr>
      </xdr:nvSpPr>
      <xdr:spPr bwMode="auto">
        <a:xfrm>
          <a:off x="2914650" y="333184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79</xdr:row>
      <xdr:rowOff>104775</xdr:rowOff>
    </xdr:from>
    <xdr:to>
      <xdr:col>3</xdr:col>
      <xdr:colOff>180975</xdr:colOff>
      <xdr:row>79</xdr:row>
      <xdr:rowOff>238125</xdr:rowOff>
    </xdr:to>
    <xdr:sp macro="" textlink="">
      <xdr:nvSpPr>
        <xdr:cNvPr id="5158" name="AutoShape 10"/>
        <xdr:cNvSpPr>
          <a:spLocks noChangeArrowheads="1"/>
        </xdr:cNvSpPr>
      </xdr:nvSpPr>
      <xdr:spPr bwMode="auto">
        <a:xfrm>
          <a:off x="2914650" y="336232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100</xdr:row>
      <xdr:rowOff>104775</xdr:rowOff>
    </xdr:from>
    <xdr:to>
      <xdr:col>3</xdr:col>
      <xdr:colOff>219075</xdr:colOff>
      <xdr:row>100</xdr:row>
      <xdr:rowOff>238125</xdr:rowOff>
    </xdr:to>
    <xdr:sp macro="" textlink="">
      <xdr:nvSpPr>
        <xdr:cNvPr id="5159" name="AutoShape 10"/>
        <xdr:cNvSpPr>
          <a:spLocks noChangeArrowheads="1"/>
        </xdr:cNvSpPr>
      </xdr:nvSpPr>
      <xdr:spPr bwMode="auto">
        <a:xfrm>
          <a:off x="2962275" y="405860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58831</xdr:colOff>
      <xdr:row>100</xdr:row>
      <xdr:rowOff>72838</xdr:rowOff>
    </xdr:from>
    <xdr:to>
      <xdr:col>4</xdr:col>
      <xdr:colOff>182656</xdr:colOff>
      <xdr:row>100</xdr:row>
      <xdr:rowOff>206188</xdr:rowOff>
    </xdr:to>
    <xdr:sp macro="" textlink="">
      <xdr:nvSpPr>
        <xdr:cNvPr id="5160" name="AutoShape 10"/>
        <xdr:cNvSpPr>
          <a:spLocks noChangeArrowheads="1"/>
        </xdr:cNvSpPr>
      </xdr:nvSpPr>
      <xdr:spPr bwMode="auto">
        <a:xfrm>
          <a:off x="4429125" y="33264662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93</xdr:row>
      <xdr:rowOff>104775</xdr:rowOff>
    </xdr:from>
    <xdr:to>
      <xdr:col>3</xdr:col>
      <xdr:colOff>180975</xdr:colOff>
      <xdr:row>93</xdr:row>
      <xdr:rowOff>238125</xdr:rowOff>
    </xdr:to>
    <xdr:sp macro="" textlink="">
      <xdr:nvSpPr>
        <xdr:cNvPr id="5161" name="AutoShape 10"/>
        <xdr:cNvSpPr>
          <a:spLocks noChangeArrowheads="1"/>
        </xdr:cNvSpPr>
      </xdr:nvSpPr>
      <xdr:spPr bwMode="auto">
        <a:xfrm>
          <a:off x="2914650" y="378904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31</xdr:row>
      <xdr:rowOff>95250</xdr:rowOff>
    </xdr:from>
    <xdr:to>
      <xdr:col>1</xdr:col>
      <xdr:colOff>238125</xdr:colOff>
      <xdr:row>31</xdr:row>
      <xdr:rowOff>247650</xdr:rowOff>
    </xdr:to>
    <xdr:sp macro="" textlink="">
      <xdr:nvSpPr>
        <xdr:cNvPr id="5162" name="AutoShape 10"/>
        <xdr:cNvSpPr>
          <a:spLocks noChangeArrowheads="1"/>
        </xdr:cNvSpPr>
      </xdr:nvSpPr>
      <xdr:spPr bwMode="auto">
        <a:xfrm>
          <a:off x="495300" y="151733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31</xdr:row>
      <xdr:rowOff>85725</xdr:rowOff>
    </xdr:from>
    <xdr:to>
      <xdr:col>2</xdr:col>
      <xdr:colOff>1562100</xdr:colOff>
      <xdr:row>31</xdr:row>
      <xdr:rowOff>238125</xdr:rowOff>
    </xdr:to>
    <xdr:sp macro="" textlink="">
      <xdr:nvSpPr>
        <xdr:cNvPr id="5163" name="AutoShape 10"/>
        <xdr:cNvSpPr>
          <a:spLocks noChangeArrowheads="1"/>
        </xdr:cNvSpPr>
      </xdr:nvSpPr>
      <xdr:spPr bwMode="auto">
        <a:xfrm>
          <a:off x="2266950" y="151638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32</xdr:row>
      <xdr:rowOff>85725</xdr:rowOff>
    </xdr:from>
    <xdr:to>
      <xdr:col>2</xdr:col>
      <xdr:colOff>1581150</xdr:colOff>
      <xdr:row>32</xdr:row>
      <xdr:rowOff>228600</xdr:rowOff>
    </xdr:to>
    <xdr:sp macro="" textlink="">
      <xdr:nvSpPr>
        <xdr:cNvPr id="5164" name="AutoShape 10"/>
        <xdr:cNvSpPr>
          <a:spLocks noChangeArrowheads="1"/>
        </xdr:cNvSpPr>
      </xdr:nvSpPr>
      <xdr:spPr bwMode="auto">
        <a:xfrm>
          <a:off x="2295525" y="1577340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33</xdr:row>
      <xdr:rowOff>85725</xdr:rowOff>
    </xdr:from>
    <xdr:to>
      <xdr:col>2</xdr:col>
      <xdr:colOff>1581150</xdr:colOff>
      <xdr:row>33</xdr:row>
      <xdr:rowOff>238125</xdr:rowOff>
    </xdr:to>
    <xdr:sp macro="" textlink="">
      <xdr:nvSpPr>
        <xdr:cNvPr id="5165" name="AutoShape 10"/>
        <xdr:cNvSpPr>
          <a:spLocks noChangeArrowheads="1"/>
        </xdr:cNvSpPr>
      </xdr:nvSpPr>
      <xdr:spPr bwMode="auto">
        <a:xfrm>
          <a:off x="2295525" y="164877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34</xdr:row>
      <xdr:rowOff>76200</xdr:rowOff>
    </xdr:from>
    <xdr:to>
      <xdr:col>2</xdr:col>
      <xdr:colOff>1590675</xdr:colOff>
      <xdr:row>34</xdr:row>
      <xdr:rowOff>228600</xdr:rowOff>
    </xdr:to>
    <xdr:sp macro="" textlink="">
      <xdr:nvSpPr>
        <xdr:cNvPr id="5166" name="AutoShape 10"/>
        <xdr:cNvSpPr>
          <a:spLocks noChangeArrowheads="1"/>
        </xdr:cNvSpPr>
      </xdr:nvSpPr>
      <xdr:spPr bwMode="auto">
        <a:xfrm>
          <a:off x="2295525" y="167925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35</xdr:row>
      <xdr:rowOff>104775</xdr:rowOff>
    </xdr:from>
    <xdr:to>
      <xdr:col>2</xdr:col>
      <xdr:colOff>1600200</xdr:colOff>
      <xdr:row>35</xdr:row>
      <xdr:rowOff>257175</xdr:rowOff>
    </xdr:to>
    <xdr:sp macro="" textlink="">
      <xdr:nvSpPr>
        <xdr:cNvPr id="5167" name="AutoShape 10"/>
        <xdr:cNvSpPr>
          <a:spLocks noChangeArrowheads="1"/>
        </xdr:cNvSpPr>
      </xdr:nvSpPr>
      <xdr:spPr bwMode="auto">
        <a:xfrm>
          <a:off x="2305050" y="171354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36</xdr:row>
      <xdr:rowOff>76200</xdr:rowOff>
    </xdr:from>
    <xdr:to>
      <xdr:col>2</xdr:col>
      <xdr:colOff>1600200</xdr:colOff>
      <xdr:row>36</xdr:row>
      <xdr:rowOff>228600</xdr:rowOff>
    </xdr:to>
    <xdr:sp macro="" textlink="">
      <xdr:nvSpPr>
        <xdr:cNvPr id="5168" name="AutoShape 10"/>
        <xdr:cNvSpPr>
          <a:spLocks noChangeArrowheads="1"/>
        </xdr:cNvSpPr>
      </xdr:nvSpPr>
      <xdr:spPr bwMode="auto">
        <a:xfrm>
          <a:off x="2314575" y="174212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28</xdr:row>
      <xdr:rowOff>85725</xdr:rowOff>
    </xdr:from>
    <xdr:to>
      <xdr:col>1</xdr:col>
      <xdr:colOff>238125</xdr:colOff>
      <xdr:row>28</xdr:row>
      <xdr:rowOff>238125</xdr:rowOff>
    </xdr:to>
    <xdr:sp macro="" textlink="">
      <xdr:nvSpPr>
        <xdr:cNvPr id="5169" name="AutoShape 10"/>
        <xdr:cNvSpPr>
          <a:spLocks noChangeArrowheads="1"/>
        </xdr:cNvSpPr>
      </xdr:nvSpPr>
      <xdr:spPr bwMode="auto">
        <a:xfrm>
          <a:off x="504825" y="120491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1466850</xdr:colOff>
      <xdr:row>28</xdr:row>
      <xdr:rowOff>76200</xdr:rowOff>
    </xdr:from>
    <xdr:to>
      <xdr:col>2</xdr:col>
      <xdr:colOff>1609725</xdr:colOff>
      <xdr:row>28</xdr:row>
      <xdr:rowOff>228600</xdr:rowOff>
    </xdr:to>
    <xdr:sp macro="" textlink="">
      <xdr:nvSpPr>
        <xdr:cNvPr id="5170" name="AutoShape 10"/>
        <xdr:cNvSpPr>
          <a:spLocks noChangeArrowheads="1"/>
        </xdr:cNvSpPr>
      </xdr:nvSpPr>
      <xdr:spPr bwMode="auto">
        <a:xfrm>
          <a:off x="2324100" y="120396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29</xdr:row>
      <xdr:rowOff>47625</xdr:rowOff>
    </xdr:from>
    <xdr:to>
      <xdr:col>2</xdr:col>
      <xdr:colOff>1590675</xdr:colOff>
      <xdr:row>29</xdr:row>
      <xdr:rowOff>200025</xdr:rowOff>
    </xdr:to>
    <xdr:sp macro="" textlink="">
      <xdr:nvSpPr>
        <xdr:cNvPr id="5171" name="AutoShape 10"/>
        <xdr:cNvSpPr>
          <a:spLocks noChangeArrowheads="1"/>
        </xdr:cNvSpPr>
      </xdr:nvSpPr>
      <xdr:spPr bwMode="auto">
        <a:xfrm>
          <a:off x="2305050" y="129159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30</xdr:row>
      <xdr:rowOff>66675</xdr:rowOff>
    </xdr:from>
    <xdr:to>
      <xdr:col>2</xdr:col>
      <xdr:colOff>1581150</xdr:colOff>
      <xdr:row>30</xdr:row>
      <xdr:rowOff>219075</xdr:rowOff>
    </xdr:to>
    <xdr:sp macro="" textlink="">
      <xdr:nvSpPr>
        <xdr:cNvPr id="5172" name="AutoShape 10"/>
        <xdr:cNvSpPr>
          <a:spLocks noChangeArrowheads="1"/>
        </xdr:cNvSpPr>
      </xdr:nvSpPr>
      <xdr:spPr bwMode="auto">
        <a:xfrm>
          <a:off x="2295525" y="138588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43</xdr:row>
      <xdr:rowOff>104775</xdr:rowOff>
    </xdr:from>
    <xdr:to>
      <xdr:col>3</xdr:col>
      <xdr:colOff>219075</xdr:colOff>
      <xdr:row>43</xdr:row>
      <xdr:rowOff>238125</xdr:rowOff>
    </xdr:to>
    <xdr:sp macro="" textlink="">
      <xdr:nvSpPr>
        <xdr:cNvPr id="3073" name="AutoShape 10"/>
        <xdr:cNvSpPr>
          <a:spLocks noChangeArrowheads="1"/>
        </xdr:cNvSpPr>
      </xdr:nvSpPr>
      <xdr:spPr bwMode="auto">
        <a:xfrm>
          <a:off x="2962275" y="256317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24</xdr:row>
      <xdr:rowOff>95250</xdr:rowOff>
    </xdr:from>
    <xdr:to>
      <xdr:col>1</xdr:col>
      <xdr:colOff>238125</xdr:colOff>
      <xdr:row>24</xdr:row>
      <xdr:rowOff>247650</xdr:rowOff>
    </xdr:to>
    <xdr:sp macro="" textlink="">
      <xdr:nvSpPr>
        <xdr:cNvPr id="3074" name="AutoShape 10"/>
        <xdr:cNvSpPr>
          <a:spLocks noChangeArrowheads="1"/>
        </xdr:cNvSpPr>
      </xdr:nvSpPr>
      <xdr:spPr bwMode="auto">
        <a:xfrm>
          <a:off x="495300" y="127730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24</xdr:row>
      <xdr:rowOff>85725</xdr:rowOff>
    </xdr:from>
    <xdr:to>
      <xdr:col>2</xdr:col>
      <xdr:colOff>1562100</xdr:colOff>
      <xdr:row>24</xdr:row>
      <xdr:rowOff>238125</xdr:rowOff>
    </xdr:to>
    <xdr:sp macro="" textlink="">
      <xdr:nvSpPr>
        <xdr:cNvPr id="3075" name="AutoShape 10"/>
        <xdr:cNvSpPr>
          <a:spLocks noChangeArrowheads="1"/>
        </xdr:cNvSpPr>
      </xdr:nvSpPr>
      <xdr:spPr bwMode="auto">
        <a:xfrm>
          <a:off x="2266950" y="127635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25</xdr:row>
      <xdr:rowOff>85725</xdr:rowOff>
    </xdr:from>
    <xdr:to>
      <xdr:col>2</xdr:col>
      <xdr:colOff>1581150</xdr:colOff>
      <xdr:row>25</xdr:row>
      <xdr:rowOff>228600</xdr:rowOff>
    </xdr:to>
    <xdr:sp macro="" textlink="">
      <xdr:nvSpPr>
        <xdr:cNvPr id="3076" name="AutoShape 10"/>
        <xdr:cNvSpPr>
          <a:spLocks noChangeArrowheads="1"/>
        </xdr:cNvSpPr>
      </xdr:nvSpPr>
      <xdr:spPr bwMode="auto">
        <a:xfrm>
          <a:off x="2295525" y="133540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26</xdr:row>
      <xdr:rowOff>85725</xdr:rowOff>
    </xdr:from>
    <xdr:to>
      <xdr:col>2</xdr:col>
      <xdr:colOff>1581150</xdr:colOff>
      <xdr:row>26</xdr:row>
      <xdr:rowOff>238125</xdr:rowOff>
    </xdr:to>
    <xdr:sp macro="" textlink="">
      <xdr:nvSpPr>
        <xdr:cNvPr id="3077" name="AutoShape 10"/>
        <xdr:cNvSpPr>
          <a:spLocks noChangeArrowheads="1"/>
        </xdr:cNvSpPr>
      </xdr:nvSpPr>
      <xdr:spPr bwMode="auto">
        <a:xfrm>
          <a:off x="2295525" y="142684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27</xdr:row>
      <xdr:rowOff>76200</xdr:rowOff>
    </xdr:from>
    <xdr:to>
      <xdr:col>2</xdr:col>
      <xdr:colOff>1590675</xdr:colOff>
      <xdr:row>27</xdr:row>
      <xdr:rowOff>228600</xdr:rowOff>
    </xdr:to>
    <xdr:sp macro="" textlink="">
      <xdr:nvSpPr>
        <xdr:cNvPr id="3078" name="AutoShape 10"/>
        <xdr:cNvSpPr>
          <a:spLocks noChangeArrowheads="1"/>
        </xdr:cNvSpPr>
      </xdr:nvSpPr>
      <xdr:spPr bwMode="auto">
        <a:xfrm>
          <a:off x="2295525" y="145732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28</xdr:row>
      <xdr:rowOff>104775</xdr:rowOff>
    </xdr:from>
    <xdr:to>
      <xdr:col>2</xdr:col>
      <xdr:colOff>1600200</xdr:colOff>
      <xdr:row>28</xdr:row>
      <xdr:rowOff>257175</xdr:rowOff>
    </xdr:to>
    <xdr:sp macro="" textlink="">
      <xdr:nvSpPr>
        <xdr:cNvPr id="3079" name="AutoShape 10"/>
        <xdr:cNvSpPr>
          <a:spLocks noChangeArrowheads="1"/>
        </xdr:cNvSpPr>
      </xdr:nvSpPr>
      <xdr:spPr bwMode="auto">
        <a:xfrm>
          <a:off x="2305050" y="149161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29</xdr:row>
      <xdr:rowOff>76200</xdr:rowOff>
    </xdr:from>
    <xdr:to>
      <xdr:col>2</xdr:col>
      <xdr:colOff>1600200</xdr:colOff>
      <xdr:row>29</xdr:row>
      <xdr:rowOff>228600</xdr:rowOff>
    </xdr:to>
    <xdr:sp macro="" textlink="">
      <xdr:nvSpPr>
        <xdr:cNvPr id="3080" name="AutoShape 10"/>
        <xdr:cNvSpPr>
          <a:spLocks noChangeArrowheads="1"/>
        </xdr:cNvSpPr>
      </xdr:nvSpPr>
      <xdr:spPr bwMode="auto">
        <a:xfrm>
          <a:off x="2314575" y="152019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43</xdr:row>
      <xdr:rowOff>95250</xdr:rowOff>
    </xdr:from>
    <xdr:to>
      <xdr:col>4</xdr:col>
      <xdr:colOff>361950</xdr:colOff>
      <xdr:row>43</xdr:row>
      <xdr:rowOff>228600</xdr:rowOff>
    </xdr:to>
    <xdr:sp macro="" textlink="">
      <xdr:nvSpPr>
        <xdr:cNvPr id="3081" name="AutoShape 10"/>
        <xdr:cNvSpPr>
          <a:spLocks noChangeArrowheads="1"/>
        </xdr:cNvSpPr>
      </xdr:nvSpPr>
      <xdr:spPr bwMode="auto">
        <a:xfrm>
          <a:off x="4724400" y="256222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44</xdr:row>
      <xdr:rowOff>85725</xdr:rowOff>
    </xdr:from>
    <xdr:to>
      <xdr:col>3</xdr:col>
      <xdr:colOff>228600</xdr:colOff>
      <xdr:row>44</xdr:row>
      <xdr:rowOff>219075</xdr:rowOff>
    </xdr:to>
    <xdr:sp macro="" textlink="">
      <xdr:nvSpPr>
        <xdr:cNvPr id="3082" name="AutoShape 10"/>
        <xdr:cNvSpPr>
          <a:spLocks noChangeArrowheads="1"/>
        </xdr:cNvSpPr>
      </xdr:nvSpPr>
      <xdr:spPr bwMode="auto">
        <a:xfrm>
          <a:off x="2971800" y="262223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44</xdr:row>
      <xdr:rowOff>76200</xdr:rowOff>
    </xdr:from>
    <xdr:to>
      <xdr:col>4</xdr:col>
      <xdr:colOff>371475</xdr:colOff>
      <xdr:row>44</xdr:row>
      <xdr:rowOff>219075</xdr:rowOff>
    </xdr:to>
    <xdr:sp macro="" textlink="">
      <xdr:nvSpPr>
        <xdr:cNvPr id="3083" name="AutoShape 10"/>
        <xdr:cNvSpPr>
          <a:spLocks noChangeArrowheads="1"/>
        </xdr:cNvSpPr>
      </xdr:nvSpPr>
      <xdr:spPr bwMode="auto">
        <a:xfrm>
          <a:off x="4743450" y="2621280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45</xdr:row>
      <xdr:rowOff>85725</xdr:rowOff>
    </xdr:from>
    <xdr:to>
      <xdr:col>3</xdr:col>
      <xdr:colOff>228600</xdr:colOff>
      <xdr:row>45</xdr:row>
      <xdr:rowOff>228600</xdr:rowOff>
    </xdr:to>
    <xdr:sp macro="" textlink="">
      <xdr:nvSpPr>
        <xdr:cNvPr id="3084" name="AutoShape 10"/>
        <xdr:cNvSpPr>
          <a:spLocks noChangeArrowheads="1"/>
        </xdr:cNvSpPr>
      </xdr:nvSpPr>
      <xdr:spPr bwMode="auto">
        <a:xfrm>
          <a:off x="2962275" y="268319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45</xdr:row>
      <xdr:rowOff>76200</xdr:rowOff>
    </xdr:from>
    <xdr:to>
      <xdr:col>4</xdr:col>
      <xdr:colOff>371475</xdr:colOff>
      <xdr:row>45</xdr:row>
      <xdr:rowOff>219075</xdr:rowOff>
    </xdr:to>
    <xdr:sp macro="" textlink="">
      <xdr:nvSpPr>
        <xdr:cNvPr id="3085" name="AutoShape 10"/>
        <xdr:cNvSpPr>
          <a:spLocks noChangeArrowheads="1"/>
        </xdr:cNvSpPr>
      </xdr:nvSpPr>
      <xdr:spPr bwMode="auto">
        <a:xfrm>
          <a:off x="4733925" y="2682240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41</xdr:row>
      <xdr:rowOff>104775</xdr:rowOff>
    </xdr:from>
    <xdr:to>
      <xdr:col>3</xdr:col>
      <xdr:colOff>219075</xdr:colOff>
      <xdr:row>41</xdr:row>
      <xdr:rowOff>238125</xdr:rowOff>
    </xdr:to>
    <xdr:sp macro="" textlink="">
      <xdr:nvSpPr>
        <xdr:cNvPr id="3086" name="AutoShape 10"/>
        <xdr:cNvSpPr>
          <a:spLocks noChangeArrowheads="1"/>
        </xdr:cNvSpPr>
      </xdr:nvSpPr>
      <xdr:spPr bwMode="auto">
        <a:xfrm>
          <a:off x="2962275" y="249650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41</xdr:row>
      <xdr:rowOff>95250</xdr:rowOff>
    </xdr:from>
    <xdr:to>
      <xdr:col>4</xdr:col>
      <xdr:colOff>361950</xdr:colOff>
      <xdr:row>41</xdr:row>
      <xdr:rowOff>228600</xdr:rowOff>
    </xdr:to>
    <xdr:sp macro="" textlink="">
      <xdr:nvSpPr>
        <xdr:cNvPr id="3087" name="AutoShape 10"/>
        <xdr:cNvSpPr>
          <a:spLocks noChangeArrowheads="1"/>
        </xdr:cNvSpPr>
      </xdr:nvSpPr>
      <xdr:spPr bwMode="auto">
        <a:xfrm>
          <a:off x="4724400" y="249555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21</xdr:row>
      <xdr:rowOff>85725</xdr:rowOff>
    </xdr:from>
    <xdr:to>
      <xdr:col>1</xdr:col>
      <xdr:colOff>238125</xdr:colOff>
      <xdr:row>21</xdr:row>
      <xdr:rowOff>238125</xdr:rowOff>
    </xdr:to>
    <xdr:sp macro="" textlink="">
      <xdr:nvSpPr>
        <xdr:cNvPr id="3088" name="AutoShape 10"/>
        <xdr:cNvSpPr>
          <a:spLocks noChangeArrowheads="1"/>
        </xdr:cNvSpPr>
      </xdr:nvSpPr>
      <xdr:spPr bwMode="auto">
        <a:xfrm>
          <a:off x="504825" y="96488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1466850</xdr:colOff>
      <xdr:row>21</xdr:row>
      <xdr:rowOff>76200</xdr:rowOff>
    </xdr:from>
    <xdr:to>
      <xdr:col>2</xdr:col>
      <xdr:colOff>1609725</xdr:colOff>
      <xdr:row>21</xdr:row>
      <xdr:rowOff>228600</xdr:rowOff>
    </xdr:to>
    <xdr:sp macro="" textlink="">
      <xdr:nvSpPr>
        <xdr:cNvPr id="3089" name="AutoShape 10"/>
        <xdr:cNvSpPr>
          <a:spLocks noChangeArrowheads="1"/>
        </xdr:cNvSpPr>
      </xdr:nvSpPr>
      <xdr:spPr bwMode="auto">
        <a:xfrm>
          <a:off x="2324100" y="96393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22</xdr:row>
      <xdr:rowOff>47625</xdr:rowOff>
    </xdr:from>
    <xdr:to>
      <xdr:col>2</xdr:col>
      <xdr:colOff>1590675</xdr:colOff>
      <xdr:row>22</xdr:row>
      <xdr:rowOff>200025</xdr:rowOff>
    </xdr:to>
    <xdr:sp macro="" textlink="">
      <xdr:nvSpPr>
        <xdr:cNvPr id="3090" name="AutoShape 10"/>
        <xdr:cNvSpPr>
          <a:spLocks noChangeArrowheads="1"/>
        </xdr:cNvSpPr>
      </xdr:nvSpPr>
      <xdr:spPr bwMode="auto">
        <a:xfrm>
          <a:off x="2305050" y="105632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23</xdr:row>
      <xdr:rowOff>66675</xdr:rowOff>
    </xdr:from>
    <xdr:to>
      <xdr:col>2</xdr:col>
      <xdr:colOff>1552575</xdr:colOff>
      <xdr:row>23</xdr:row>
      <xdr:rowOff>219075</xdr:rowOff>
    </xdr:to>
    <xdr:sp macro="" textlink="">
      <xdr:nvSpPr>
        <xdr:cNvPr id="3091" name="AutoShape 10"/>
        <xdr:cNvSpPr>
          <a:spLocks noChangeArrowheads="1"/>
        </xdr:cNvSpPr>
      </xdr:nvSpPr>
      <xdr:spPr bwMode="auto">
        <a:xfrm>
          <a:off x="2266950" y="114871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43</xdr:row>
      <xdr:rowOff>104775</xdr:rowOff>
    </xdr:from>
    <xdr:to>
      <xdr:col>3</xdr:col>
      <xdr:colOff>219075</xdr:colOff>
      <xdr:row>43</xdr:row>
      <xdr:rowOff>238125</xdr:rowOff>
    </xdr:to>
    <xdr:sp macro="" textlink="">
      <xdr:nvSpPr>
        <xdr:cNvPr id="6145" name="AutoShape 10"/>
        <xdr:cNvSpPr>
          <a:spLocks noChangeArrowheads="1"/>
        </xdr:cNvSpPr>
      </xdr:nvSpPr>
      <xdr:spPr bwMode="auto">
        <a:xfrm>
          <a:off x="2962275" y="256317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24</xdr:row>
      <xdr:rowOff>95250</xdr:rowOff>
    </xdr:from>
    <xdr:to>
      <xdr:col>1</xdr:col>
      <xdr:colOff>238125</xdr:colOff>
      <xdr:row>24</xdr:row>
      <xdr:rowOff>247650</xdr:rowOff>
    </xdr:to>
    <xdr:sp macro="" textlink="">
      <xdr:nvSpPr>
        <xdr:cNvPr id="6146" name="AutoShape 10"/>
        <xdr:cNvSpPr>
          <a:spLocks noChangeArrowheads="1"/>
        </xdr:cNvSpPr>
      </xdr:nvSpPr>
      <xdr:spPr bwMode="auto">
        <a:xfrm>
          <a:off x="495300" y="127730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24</xdr:row>
      <xdr:rowOff>85725</xdr:rowOff>
    </xdr:from>
    <xdr:to>
      <xdr:col>2</xdr:col>
      <xdr:colOff>1562100</xdr:colOff>
      <xdr:row>24</xdr:row>
      <xdr:rowOff>238125</xdr:rowOff>
    </xdr:to>
    <xdr:sp macro="" textlink="">
      <xdr:nvSpPr>
        <xdr:cNvPr id="6147" name="AutoShape 10"/>
        <xdr:cNvSpPr>
          <a:spLocks noChangeArrowheads="1"/>
        </xdr:cNvSpPr>
      </xdr:nvSpPr>
      <xdr:spPr bwMode="auto">
        <a:xfrm>
          <a:off x="2266950" y="127635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25</xdr:row>
      <xdr:rowOff>85725</xdr:rowOff>
    </xdr:from>
    <xdr:to>
      <xdr:col>2</xdr:col>
      <xdr:colOff>1581150</xdr:colOff>
      <xdr:row>25</xdr:row>
      <xdr:rowOff>228600</xdr:rowOff>
    </xdr:to>
    <xdr:sp macro="" textlink="">
      <xdr:nvSpPr>
        <xdr:cNvPr id="6148" name="AutoShape 10"/>
        <xdr:cNvSpPr>
          <a:spLocks noChangeArrowheads="1"/>
        </xdr:cNvSpPr>
      </xdr:nvSpPr>
      <xdr:spPr bwMode="auto">
        <a:xfrm>
          <a:off x="2295525" y="133540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26</xdr:row>
      <xdr:rowOff>85725</xdr:rowOff>
    </xdr:from>
    <xdr:to>
      <xdr:col>2</xdr:col>
      <xdr:colOff>1581150</xdr:colOff>
      <xdr:row>26</xdr:row>
      <xdr:rowOff>238125</xdr:rowOff>
    </xdr:to>
    <xdr:sp macro="" textlink="">
      <xdr:nvSpPr>
        <xdr:cNvPr id="6149" name="AutoShape 10"/>
        <xdr:cNvSpPr>
          <a:spLocks noChangeArrowheads="1"/>
        </xdr:cNvSpPr>
      </xdr:nvSpPr>
      <xdr:spPr bwMode="auto">
        <a:xfrm>
          <a:off x="2295525" y="142684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27</xdr:row>
      <xdr:rowOff>76200</xdr:rowOff>
    </xdr:from>
    <xdr:to>
      <xdr:col>2</xdr:col>
      <xdr:colOff>1590675</xdr:colOff>
      <xdr:row>27</xdr:row>
      <xdr:rowOff>228600</xdr:rowOff>
    </xdr:to>
    <xdr:sp macro="" textlink="">
      <xdr:nvSpPr>
        <xdr:cNvPr id="6150" name="AutoShape 10"/>
        <xdr:cNvSpPr>
          <a:spLocks noChangeArrowheads="1"/>
        </xdr:cNvSpPr>
      </xdr:nvSpPr>
      <xdr:spPr bwMode="auto">
        <a:xfrm>
          <a:off x="2295525" y="145732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28</xdr:row>
      <xdr:rowOff>104775</xdr:rowOff>
    </xdr:from>
    <xdr:to>
      <xdr:col>2</xdr:col>
      <xdr:colOff>1600200</xdr:colOff>
      <xdr:row>28</xdr:row>
      <xdr:rowOff>257175</xdr:rowOff>
    </xdr:to>
    <xdr:sp macro="" textlink="">
      <xdr:nvSpPr>
        <xdr:cNvPr id="6151" name="AutoShape 10"/>
        <xdr:cNvSpPr>
          <a:spLocks noChangeArrowheads="1"/>
        </xdr:cNvSpPr>
      </xdr:nvSpPr>
      <xdr:spPr bwMode="auto">
        <a:xfrm>
          <a:off x="2305050" y="149161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29</xdr:row>
      <xdr:rowOff>76200</xdr:rowOff>
    </xdr:from>
    <xdr:to>
      <xdr:col>2</xdr:col>
      <xdr:colOff>1600200</xdr:colOff>
      <xdr:row>29</xdr:row>
      <xdr:rowOff>228600</xdr:rowOff>
    </xdr:to>
    <xdr:sp macro="" textlink="">
      <xdr:nvSpPr>
        <xdr:cNvPr id="6152" name="AutoShape 10"/>
        <xdr:cNvSpPr>
          <a:spLocks noChangeArrowheads="1"/>
        </xdr:cNvSpPr>
      </xdr:nvSpPr>
      <xdr:spPr bwMode="auto">
        <a:xfrm>
          <a:off x="2314575" y="152019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43</xdr:row>
      <xdr:rowOff>95250</xdr:rowOff>
    </xdr:from>
    <xdr:to>
      <xdr:col>4</xdr:col>
      <xdr:colOff>361950</xdr:colOff>
      <xdr:row>43</xdr:row>
      <xdr:rowOff>228600</xdr:rowOff>
    </xdr:to>
    <xdr:sp macro="" textlink="">
      <xdr:nvSpPr>
        <xdr:cNvPr id="6153" name="AutoShape 10"/>
        <xdr:cNvSpPr>
          <a:spLocks noChangeArrowheads="1"/>
        </xdr:cNvSpPr>
      </xdr:nvSpPr>
      <xdr:spPr bwMode="auto">
        <a:xfrm>
          <a:off x="4724400" y="256222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44</xdr:row>
      <xdr:rowOff>85725</xdr:rowOff>
    </xdr:from>
    <xdr:to>
      <xdr:col>3</xdr:col>
      <xdr:colOff>228600</xdr:colOff>
      <xdr:row>44</xdr:row>
      <xdr:rowOff>219075</xdr:rowOff>
    </xdr:to>
    <xdr:sp macro="" textlink="">
      <xdr:nvSpPr>
        <xdr:cNvPr id="6154" name="AutoShape 10"/>
        <xdr:cNvSpPr>
          <a:spLocks noChangeArrowheads="1"/>
        </xdr:cNvSpPr>
      </xdr:nvSpPr>
      <xdr:spPr bwMode="auto">
        <a:xfrm>
          <a:off x="2971800" y="262223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44</xdr:row>
      <xdr:rowOff>76200</xdr:rowOff>
    </xdr:from>
    <xdr:to>
      <xdr:col>4</xdr:col>
      <xdr:colOff>371475</xdr:colOff>
      <xdr:row>44</xdr:row>
      <xdr:rowOff>219075</xdr:rowOff>
    </xdr:to>
    <xdr:sp macro="" textlink="">
      <xdr:nvSpPr>
        <xdr:cNvPr id="6155" name="AutoShape 10"/>
        <xdr:cNvSpPr>
          <a:spLocks noChangeArrowheads="1"/>
        </xdr:cNvSpPr>
      </xdr:nvSpPr>
      <xdr:spPr bwMode="auto">
        <a:xfrm>
          <a:off x="4743450" y="2621280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45</xdr:row>
      <xdr:rowOff>85725</xdr:rowOff>
    </xdr:from>
    <xdr:to>
      <xdr:col>3</xdr:col>
      <xdr:colOff>228600</xdr:colOff>
      <xdr:row>45</xdr:row>
      <xdr:rowOff>228600</xdr:rowOff>
    </xdr:to>
    <xdr:sp macro="" textlink="">
      <xdr:nvSpPr>
        <xdr:cNvPr id="6156" name="AutoShape 10"/>
        <xdr:cNvSpPr>
          <a:spLocks noChangeArrowheads="1"/>
        </xdr:cNvSpPr>
      </xdr:nvSpPr>
      <xdr:spPr bwMode="auto">
        <a:xfrm>
          <a:off x="2962275" y="268319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45</xdr:row>
      <xdr:rowOff>76200</xdr:rowOff>
    </xdr:from>
    <xdr:to>
      <xdr:col>4</xdr:col>
      <xdr:colOff>371475</xdr:colOff>
      <xdr:row>45</xdr:row>
      <xdr:rowOff>219075</xdr:rowOff>
    </xdr:to>
    <xdr:sp macro="" textlink="">
      <xdr:nvSpPr>
        <xdr:cNvPr id="6157" name="AutoShape 10"/>
        <xdr:cNvSpPr>
          <a:spLocks noChangeArrowheads="1"/>
        </xdr:cNvSpPr>
      </xdr:nvSpPr>
      <xdr:spPr bwMode="auto">
        <a:xfrm>
          <a:off x="4733925" y="2682240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41</xdr:row>
      <xdr:rowOff>104775</xdr:rowOff>
    </xdr:from>
    <xdr:to>
      <xdr:col>3</xdr:col>
      <xdr:colOff>219075</xdr:colOff>
      <xdr:row>41</xdr:row>
      <xdr:rowOff>238125</xdr:rowOff>
    </xdr:to>
    <xdr:sp macro="" textlink="">
      <xdr:nvSpPr>
        <xdr:cNvPr id="6158" name="AutoShape 10"/>
        <xdr:cNvSpPr>
          <a:spLocks noChangeArrowheads="1"/>
        </xdr:cNvSpPr>
      </xdr:nvSpPr>
      <xdr:spPr bwMode="auto">
        <a:xfrm>
          <a:off x="2962275" y="249650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41</xdr:row>
      <xdr:rowOff>95250</xdr:rowOff>
    </xdr:from>
    <xdr:to>
      <xdr:col>4</xdr:col>
      <xdr:colOff>361950</xdr:colOff>
      <xdr:row>41</xdr:row>
      <xdr:rowOff>228600</xdr:rowOff>
    </xdr:to>
    <xdr:sp macro="" textlink="">
      <xdr:nvSpPr>
        <xdr:cNvPr id="6159" name="AutoShape 10"/>
        <xdr:cNvSpPr>
          <a:spLocks noChangeArrowheads="1"/>
        </xdr:cNvSpPr>
      </xdr:nvSpPr>
      <xdr:spPr bwMode="auto">
        <a:xfrm>
          <a:off x="4724400" y="249555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21</xdr:row>
      <xdr:rowOff>85725</xdr:rowOff>
    </xdr:from>
    <xdr:to>
      <xdr:col>1</xdr:col>
      <xdr:colOff>238125</xdr:colOff>
      <xdr:row>21</xdr:row>
      <xdr:rowOff>238125</xdr:rowOff>
    </xdr:to>
    <xdr:sp macro="" textlink="">
      <xdr:nvSpPr>
        <xdr:cNvPr id="6160" name="AutoShape 10"/>
        <xdr:cNvSpPr>
          <a:spLocks noChangeArrowheads="1"/>
        </xdr:cNvSpPr>
      </xdr:nvSpPr>
      <xdr:spPr bwMode="auto">
        <a:xfrm>
          <a:off x="504825" y="96488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1466850</xdr:colOff>
      <xdr:row>21</xdr:row>
      <xdr:rowOff>76200</xdr:rowOff>
    </xdr:from>
    <xdr:to>
      <xdr:col>2</xdr:col>
      <xdr:colOff>1609725</xdr:colOff>
      <xdr:row>21</xdr:row>
      <xdr:rowOff>228600</xdr:rowOff>
    </xdr:to>
    <xdr:sp macro="" textlink="">
      <xdr:nvSpPr>
        <xdr:cNvPr id="6161" name="AutoShape 10"/>
        <xdr:cNvSpPr>
          <a:spLocks noChangeArrowheads="1"/>
        </xdr:cNvSpPr>
      </xdr:nvSpPr>
      <xdr:spPr bwMode="auto">
        <a:xfrm>
          <a:off x="2324100" y="96393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22</xdr:row>
      <xdr:rowOff>47625</xdr:rowOff>
    </xdr:from>
    <xdr:to>
      <xdr:col>2</xdr:col>
      <xdr:colOff>1590675</xdr:colOff>
      <xdr:row>22</xdr:row>
      <xdr:rowOff>200025</xdr:rowOff>
    </xdr:to>
    <xdr:sp macro="" textlink="">
      <xdr:nvSpPr>
        <xdr:cNvPr id="6162" name="AutoShape 10"/>
        <xdr:cNvSpPr>
          <a:spLocks noChangeArrowheads="1"/>
        </xdr:cNvSpPr>
      </xdr:nvSpPr>
      <xdr:spPr bwMode="auto">
        <a:xfrm>
          <a:off x="2305050" y="105632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23</xdr:row>
      <xdr:rowOff>66675</xdr:rowOff>
    </xdr:from>
    <xdr:to>
      <xdr:col>2</xdr:col>
      <xdr:colOff>1552575</xdr:colOff>
      <xdr:row>23</xdr:row>
      <xdr:rowOff>219075</xdr:rowOff>
    </xdr:to>
    <xdr:sp macro="" textlink="">
      <xdr:nvSpPr>
        <xdr:cNvPr id="6163" name="AutoShape 10"/>
        <xdr:cNvSpPr>
          <a:spLocks noChangeArrowheads="1"/>
        </xdr:cNvSpPr>
      </xdr:nvSpPr>
      <xdr:spPr bwMode="auto">
        <a:xfrm>
          <a:off x="2266950" y="114871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50</xdr:row>
      <xdr:rowOff>104775</xdr:rowOff>
    </xdr:from>
    <xdr:to>
      <xdr:col>3</xdr:col>
      <xdr:colOff>219075</xdr:colOff>
      <xdr:row>50</xdr:row>
      <xdr:rowOff>238125</xdr:rowOff>
    </xdr:to>
    <xdr:sp macro="" textlink="">
      <xdr:nvSpPr>
        <xdr:cNvPr id="7169" name="AutoShape 10"/>
        <xdr:cNvSpPr>
          <a:spLocks noChangeArrowheads="1"/>
        </xdr:cNvSpPr>
      </xdr:nvSpPr>
      <xdr:spPr bwMode="auto">
        <a:xfrm>
          <a:off x="2962275" y="259365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24</xdr:row>
      <xdr:rowOff>95250</xdr:rowOff>
    </xdr:from>
    <xdr:to>
      <xdr:col>1</xdr:col>
      <xdr:colOff>238125</xdr:colOff>
      <xdr:row>24</xdr:row>
      <xdr:rowOff>247650</xdr:rowOff>
    </xdr:to>
    <xdr:sp macro="" textlink="">
      <xdr:nvSpPr>
        <xdr:cNvPr id="7170" name="AutoShape 10"/>
        <xdr:cNvSpPr>
          <a:spLocks noChangeArrowheads="1"/>
        </xdr:cNvSpPr>
      </xdr:nvSpPr>
      <xdr:spPr bwMode="auto">
        <a:xfrm>
          <a:off x="495300" y="130778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24</xdr:row>
      <xdr:rowOff>85725</xdr:rowOff>
    </xdr:from>
    <xdr:to>
      <xdr:col>2</xdr:col>
      <xdr:colOff>1562100</xdr:colOff>
      <xdr:row>24</xdr:row>
      <xdr:rowOff>238125</xdr:rowOff>
    </xdr:to>
    <xdr:sp macro="" textlink="">
      <xdr:nvSpPr>
        <xdr:cNvPr id="7171" name="AutoShape 10"/>
        <xdr:cNvSpPr>
          <a:spLocks noChangeArrowheads="1"/>
        </xdr:cNvSpPr>
      </xdr:nvSpPr>
      <xdr:spPr bwMode="auto">
        <a:xfrm>
          <a:off x="2266950" y="1306830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25</xdr:row>
      <xdr:rowOff>85725</xdr:rowOff>
    </xdr:from>
    <xdr:to>
      <xdr:col>2</xdr:col>
      <xdr:colOff>1581150</xdr:colOff>
      <xdr:row>25</xdr:row>
      <xdr:rowOff>228600</xdr:rowOff>
    </xdr:to>
    <xdr:sp macro="" textlink="">
      <xdr:nvSpPr>
        <xdr:cNvPr id="7172" name="AutoShape 10"/>
        <xdr:cNvSpPr>
          <a:spLocks noChangeArrowheads="1"/>
        </xdr:cNvSpPr>
      </xdr:nvSpPr>
      <xdr:spPr bwMode="auto">
        <a:xfrm>
          <a:off x="2295525" y="136588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26</xdr:row>
      <xdr:rowOff>85725</xdr:rowOff>
    </xdr:from>
    <xdr:to>
      <xdr:col>2</xdr:col>
      <xdr:colOff>1581150</xdr:colOff>
      <xdr:row>26</xdr:row>
      <xdr:rowOff>238125</xdr:rowOff>
    </xdr:to>
    <xdr:sp macro="" textlink="">
      <xdr:nvSpPr>
        <xdr:cNvPr id="7173" name="AutoShape 10"/>
        <xdr:cNvSpPr>
          <a:spLocks noChangeArrowheads="1"/>
        </xdr:cNvSpPr>
      </xdr:nvSpPr>
      <xdr:spPr bwMode="auto">
        <a:xfrm>
          <a:off x="2295525" y="145732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27</xdr:row>
      <xdr:rowOff>76200</xdr:rowOff>
    </xdr:from>
    <xdr:to>
      <xdr:col>2</xdr:col>
      <xdr:colOff>1590675</xdr:colOff>
      <xdr:row>27</xdr:row>
      <xdr:rowOff>228600</xdr:rowOff>
    </xdr:to>
    <xdr:sp macro="" textlink="">
      <xdr:nvSpPr>
        <xdr:cNvPr id="7174" name="AutoShape 10"/>
        <xdr:cNvSpPr>
          <a:spLocks noChangeArrowheads="1"/>
        </xdr:cNvSpPr>
      </xdr:nvSpPr>
      <xdr:spPr bwMode="auto">
        <a:xfrm>
          <a:off x="2295525" y="148780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28</xdr:row>
      <xdr:rowOff>104775</xdr:rowOff>
    </xdr:from>
    <xdr:to>
      <xdr:col>2</xdr:col>
      <xdr:colOff>1600200</xdr:colOff>
      <xdr:row>28</xdr:row>
      <xdr:rowOff>257175</xdr:rowOff>
    </xdr:to>
    <xdr:sp macro="" textlink="">
      <xdr:nvSpPr>
        <xdr:cNvPr id="7175" name="AutoShape 10"/>
        <xdr:cNvSpPr>
          <a:spLocks noChangeArrowheads="1"/>
        </xdr:cNvSpPr>
      </xdr:nvSpPr>
      <xdr:spPr bwMode="auto">
        <a:xfrm>
          <a:off x="2305050" y="152209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29</xdr:row>
      <xdr:rowOff>76200</xdr:rowOff>
    </xdr:from>
    <xdr:to>
      <xdr:col>2</xdr:col>
      <xdr:colOff>1600200</xdr:colOff>
      <xdr:row>29</xdr:row>
      <xdr:rowOff>228600</xdr:rowOff>
    </xdr:to>
    <xdr:sp macro="" textlink="">
      <xdr:nvSpPr>
        <xdr:cNvPr id="7176" name="AutoShape 10"/>
        <xdr:cNvSpPr>
          <a:spLocks noChangeArrowheads="1"/>
        </xdr:cNvSpPr>
      </xdr:nvSpPr>
      <xdr:spPr bwMode="auto">
        <a:xfrm>
          <a:off x="2314575" y="155067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50</xdr:row>
      <xdr:rowOff>95250</xdr:rowOff>
    </xdr:from>
    <xdr:to>
      <xdr:col>4</xdr:col>
      <xdr:colOff>361950</xdr:colOff>
      <xdr:row>50</xdr:row>
      <xdr:rowOff>228600</xdr:rowOff>
    </xdr:to>
    <xdr:sp macro="" textlink="">
      <xdr:nvSpPr>
        <xdr:cNvPr id="7177" name="AutoShape 10"/>
        <xdr:cNvSpPr>
          <a:spLocks noChangeArrowheads="1"/>
        </xdr:cNvSpPr>
      </xdr:nvSpPr>
      <xdr:spPr bwMode="auto">
        <a:xfrm>
          <a:off x="4724400" y="259270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51</xdr:row>
      <xdr:rowOff>85725</xdr:rowOff>
    </xdr:from>
    <xdr:to>
      <xdr:col>3</xdr:col>
      <xdr:colOff>228600</xdr:colOff>
      <xdr:row>51</xdr:row>
      <xdr:rowOff>219075</xdr:rowOff>
    </xdr:to>
    <xdr:sp macro="" textlink="">
      <xdr:nvSpPr>
        <xdr:cNvPr id="7178" name="AutoShape 10"/>
        <xdr:cNvSpPr>
          <a:spLocks noChangeArrowheads="1"/>
        </xdr:cNvSpPr>
      </xdr:nvSpPr>
      <xdr:spPr bwMode="auto">
        <a:xfrm>
          <a:off x="2971800" y="265271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51</xdr:row>
      <xdr:rowOff>76200</xdr:rowOff>
    </xdr:from>
    <xdr:to>
      <xdr:col>4</xdr:col>
      <xdr:colOff>371475</xdr:colOff>
      <xdr:row>51</xdr:row>
      <xdr:rowOff>219075</xdr:rowOff>
    </xdr:to>
    <xdr:sp macro="" textlink="">
      <xdr:nvSpPr>
        <xdr:cNvPr id="7179" name="AutoShape 10"/>
        <xdr:cNvSpPr>
          <a:spLocks noChangeArrowheads="1"/>
        </xdr:cNvSpPr>
      </xdr:nvSpPr>
      <xdr:spPr bwMode="auto">
        <a:xfrm>
          <a:off x="4743450" y="2651760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52</xdr:row>
      <xdr:rowOff>85725</xdr:rowOff>
    </xdr:from>
    <xdr:to>
      <xdr:col>3</xdr:col>
      <xdr:colOff>228600</xdr:colOff>
      <xdr:row>52</xdr:row>
      <xdr:rowOff>228600</xdr:rowOff>
    </xdr:to>
    <xdr:sp macro="" textlink="">
      <xdr:nvSpPr>
        <xdr:cNvPr id="7180" name="AutoShape 10"/>
        <xdr:cNvSpPr>
          <a:spLocks noChangeArrowheads="1"/>
        </xdr:cNvSpPr>
      </xdr:nvSpPr>
      <xdr:spPr bwMode="auto">
        <a:xfrm>
          <a:off x="2962275" y="271367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52</xdr:row>
      <xdr:rowOff>76200</xdr:rowOff>
    </xdr:from>
    <xdr:to>
      <xdr:col>4</xdr:col>
      <xdr:colOff>371475</xdr:colOff>
      <xdr:row>52</xdr:row>
      <xdr:rowOff>219075</xdr:rowOff>
    </xdr:to>
    <xdr:sp macro="" textlink="">
      <xdr:nvSpPr>
        <xdr:cNvPr id="7181" name="AutoShape 10"/>
        <xdr:cNvSpPr>
          <a:spLocks noChangeArrowheads="1"/>
        </xdr:cNvSpPr>
      </xdr:nvSpPr>
      <xdr:spPr bwMode="auto">
        <a:xfrm>
          <a:off x="4733925" y="2712720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48</xdr:row>
      <xdr:rowOff>104775</xdr:rowOff>
    </xdr:from>
    <xdr:to>
      <xdr:col>3</xdr:col>
      <xdr:colOff>219075</xdr:colOff>
      <xdr:row>48</xdr:row>
      <xdr:rowOff>238125</xdr:rowOff>
    </xdr:to>
    <xdr:sp macro="" textlink="">
      <xdr:nvSpPr>
        <xdr:cNvPr id="7182" name="AutoShape 10"/>
        <xdr:cNvSpPr>
          <a:spLocks noChangeArrowheads="1"/>
        </xdr:cNvSpPr>
      </xdr:nvSpPr>
      <xdr:spPr bwMode="auto">
        <a:xfrm>
          <a:off x="2962275" y="252698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48</xdr:row>
      <xdr:rowOff>95250</xdr:rowOff>
    </xdr:from>
    <xdr:to>
      <xdr:col>4</xdr:col>
      <xdr:colOff>361950</xdr:colOff>
      <xdr:row>48</xdr:row>
      <xdr:rowOff>228600</xdr:rowOff>
    </xdr:to>
    <xdr:sp macro="" textlink="">
      <xdr:nvSpPr>
        <xdr:cNvPr id="7183" name="AutoShape 10"/>
        <xdr:cNvSpPr>
          <a:spLocks noChangeArrowheads="1"/>
        </xdr:cNvSpPr>
      </xdr:nvSpPr>
      <xdr:spPr bwMode="auto">
        <a:xfrm>
          <a:off x="4724400" y="252603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22</xdr:row>
      <xdr:rowOff>85725</xdr:rowOff>
    </xdr:from>
    <xdr:to>
      <xdr:col>1</xdr:col>
      <xdr:colOff>238125</xdr:colOff>
      <xdr:row>22</xdr:row>
      <xdr:rowOff>238125</xdr:rowOff>
    </xdr:to>
    <xdr:sp macro="" textlink="">
      <xdr:nvSpPr>
        <xdr:cNvPr id="7184" name="AutoShape 10"/>
        <xdr:cNvSpPr>
          <a:spLocks noChangeArrowheads="1"/>
        </xdr:cNvSpPr>
      </xdr:nvSpPr>
      <xdr:spPr bwMode="auto">
        <a:xfrm>
          <a:off x="504825" y="108585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1466850</xdr:colOff>
      <xdr:row>22</xdr:row>
      <xdr:rowOff>76200</xdr:rowOff>
    </xdr:from>
    <xdr:to>
      <xdr:col>2</xdr:col>
      <xdr:colOff>1609725</xdr:colOff>
      <xdr:row>22</xdr:row>
      <xdr:rowOff>228600</xdr:rowOff>
    </xdr:to>
    <xdr:sp macro="" textlink="">
      <xdr:nvSpPr>
        <xdr:cNvPr id="7185" name="AutoShape 10"/>
        <xdr:cNvSpPr>
          <a:spLocks noChangeArrowheads="1"/>
        </xdr:cNvSpPr>
      </xdr:nvSpPr>
      <xdr:spPr bwMode="auto">
        <a:xfrm>
          <a:off x="2324100" y="108489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23</xdr:row>
      <xdr:rowOff>66675</xdr:rowOff>
    </xdr:from>
    <xdr:to>
      <xdr:col>2</xdr:col>
      <xdr:colOff>1552575</xdr:colOff>
      <xdr:row>23</xdr:row>
      <xdr:rowOff>219075</xdr:rowOff>
    </xdr:to>
    <xdr:sp macro="" textlink="">
      <xdr:nvSpPr>
        <xdr:cNvPr id="7186" name="AutoShape 10"/>
        <xdr:cNvSpPr>
          <a:spLocks noChangeArrowheads="1"/>
        </xdr:cNvSpPr>
      </xdr:nvSpPr>
      <xdr:spPr bwMode="auto">
        <a:xfrm>
          <a:off x="2266950" y="117919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21</xdr:row>
      <xdr:rowOff>85725</xdr:rowOff>
    </xdr:from>
    <xdr:to>
      <xdr:col>1</xdr:col>
      <xdr:colOff>238125</xdr:colOff>
      <xdr:row>21</xdr:row>
      <xdr:rowOff>238125</xdr:rowOff>
    </xdr:to>
    <xdr:sp macro="" textlink="">
      <xdr:nvSpPr>
        <xdr:cNvPr id="7187" name="AutoShape 10"/>
        <xdr:cNvSpPr>
          <a:spLocks noChangeArrowheads="1"/>
        </xdr:cNvSpPr>
      </xdr:nvSpPr>
      <xdr:spPr bwMode="auto">
        <a:xfrm>
          <a:off x="504825" y="998220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1466850</xdr:colOff>
      <xdr:row>21</xdr:row>
      <xdr:rowOff>76200</xdr:rowOff>
    </xdr:from>
    <xdr:to>
      <xdr:col>2</xdr:col>
      <xdr:colOff>1609725</xdr:colOff>
      <xdr:row>21</xdr:row>
      <xdr:rowOff>228600</xdr:rowOff>
    </xdr:to>
    <xdr:sp macro="" textlink="">
      <xdr:nvSpPr>
        <xdr:cNvPr id="7188" name="AutoShape 10"/>
        <xdr:cNvSpPr>
          <a:spLocks noChangeArrowheads="1"/>
        </xdr:cNvSpPr>
      </xdr:nvSpPr>
      <xdr:spPr bwMode="auto">
        <a:xfrm>
          <a:off x="2324100" y="99726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1476375</xdr:colOff>
      <xdr:row>53</xdr:row>
      <xdr:rowOff>66675</xdr:rowOff>
    </xdr:from>
    <xdr:to>
      <xdr:col>2</xdr:col>
      <xdr:colOff>1600200</xdr:colOff>
      <xdr:row>53</xdr:row>
      <xdr:rowOff>209550</xdr:rowOff>
    </xdr:to>
    <xdr:sp macro="" textlink="">
      <xdr:nvSpPr>
        <xdr:cNvPr id="7189" name="AutoShape 10"/>
        <xdr:cNvSpPr>
          <a:spLocks noChangeArrowheads="1"/>
        </xdr:cNvSpPr>
      </xdr:nvSpPr>
      <xdr:spPr bwMode="auto">
        <a:xfrm>
          <a:off x="2333625" y="2777490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1476375</xdr:colOff>
      <xdr:row>54</xdr:row>
      <xdr:rowOff>66675</xdr:rowOff>
    </xdr:from>
    <xdr:to>
      <xdr:col>2</xdr:col>
      <xdr:colOff>1600200</xdr:colOff>
      <xdr:row>54</xdr:row>
      <xdr:rowOff>209550</xdr:rowOff>
    </xdr:to>
    <xdr:sp macro="" textlink="">
      <xdr:nvSpPr>
        <xdr:cNvPr id="7190" name="AutoShape 10"/>
        <xdr:cNvSpPr>
          <a:spLocks noChangeArrowheads="1"/>
        </xdr:cNvSpPr>
      </xdr:nvSpPr>
      <xdr:spPr bwMode="auto">
        <a:xfrm>
          <a:off x="2333625" y="2820352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71</xdr:row>
      <xdr:rowOff>104775</xdr:rowOff>
    </xdr:from>
    <xdr:to>
      <xdr:col>3</xdr:col>
      <xdr:colOff>219075</xdr:colOff>
      <xdr:row>71</xdr:row>
      <xdr:rowOff>238125</xdr:rowOff>
    </xdr:to>
    <xdr:sp macro="" textlink="">
      <xdr:nvSpPr>
        <xdr:cNvPr id="8193" name="AutoShape 10"/>
        <xdr:cNvSpPr>
          <a:spLocks noChangeArrowheads="1"/>
        </xdr:cNvSpPr>
      </xdr:nvSpPr>
      <xdr:spPr bwMode="auto">
        <a:xfrm>
          <a:off x="2962275" y="2755582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18</xdr:row>
      <xdr:rowOff>66675</xdr:rowOff>
    </xdr:from>
    <xdr:to>
      <xdr:col>1</xdr:col>
      <xdr:colOff>219075</xdr:colOff>
      <xdr:row>18</xdr:row>
      <xdr:rowOff>219075</xdr:rowOff>
    </xdr:to>
    <xdr:sp macro="" textlink="">
      <xdr:nvSpPr>
        <xdr:cNvPr id="8194" name="AutoShape 10"/>
        <xdr:cNvSpPr>
          <a:spLocks noChangeArrowheads="1"/>
        </xdr:cNvSpPr>
      </xdr:nvSpPr>
      <xdr:spPr bwMode="auto">
        <a:xfrm>
          <a:off x="476250" y="79724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20</xdr:row>
      <xdr:rowOff>28575</xdr:rowOff>
    </xdr:from>
    <xdr:to>
      <xdr:col>1</xdr:col>
      <xdr:colOff>209550</xdr:colOff>
      <xdr:row>20</xdr:row>
      <xdr:rowOff>200025</xdr:rowOff>
    </xdr:to>
    <xdr:sp macro="" textlink="">
      <xdr:nvSpPr>
        <xdr:cNvPr id="8195" name="AutoShape 10"/>
        <xdr:cNvSpPr>
          <a:spLocks noChangeArrowheads="1"/>
        </xdr:cNvSpPr>
      </xdr:nvSpPr>
      <xdr:spPr bwMode="auto">
        <a:xfrm>
          <a:off x="476250" y="8562975"/>
          <a:ext cx="142875" cy="1714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18</xdr:row>
      <xdr:rowOff>76200</xdr:rowOff>
    </xdr:from>
    <xdr:to>
      <xdr:col>2</xdr:col>
      <xdr:colOff>1543050</xdr:colOff>
      <xdr:row>18</xdr:row>
      <xdr:rowOff>219075</xdr:rowOff>
    </xdr:to>
    <xdr:sp macro="" textlink="">
      <xdr:nvSpPr>
        <xdr:cNvPr id="8196" name="AutoShape 10"/>
        <xdr:cNvSpPr>
          <a:spLocks noChangeArrowheads="1"/>
        </xdr:cNvSpPr>
      </xdr:nvSpPr>
      <xdr:spPr bwMode="auto">
        <a:xfrm>
          <a:off x="2257425" y="7981950"/>
          <a:ext cx="14287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19</xdr:row>
      <xdr:rowOff>66675</xdr:rowOff>
    </xdr:from>
    <xdr:to>
      <xdr:col>2</xdr:col>
      <xdr:colOff>1543050</xdr:colOff>
      <xdr:row>19</xdr:row>
      <xdr:rowOff>219075</xdr:rowOff>
    </xdr:to>
    <xdr:sp macro="" textlink="">
      <xdr:nvSpPr>
        <xdr:cNvPr id="8197" name="AutoShape 10"/>
        <xdr:cNvSpPr>
          <a:spLocks noChangeArrowheads="1"/>
        </xdr:cNvSpPr>
      </xdr:nvSpPr>
      <xdr:spPr bwMode="auto">
        <a:xfrm>
          <a:off x="2257425" y="82867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20</xdr:row>
      <xdr:rowOff>66675</xdr:rowOff>
    </xdr:from>
    <xdr:to>
      <xdr:col>2</xdr:col>
      <xdr:colOff>1533525</xdr:colOff>
      <xdr:row>20</xdr:row>
      <xdr:rowOff>219075</xdr:rowOff>
    </xdr:to>
    <xdr:sp macro="" textlink="">
      <xdr:nvSpPr>
        <xdr:cNvPr id="8198" name="AutoShape 10"/>
        <xdr:cNvSpPr>
          <a:spLocks noChangeArrowheads="1"/>
        </xdr:cNvSpPr>
      </xdr:nvSpPr>
      <xdr:spPr bwMode="auto">
        <a:xfrm>
          <a:off x="2247900" y="86010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1381125</xdr:colOff>
      <xdr:row>21</xdr:row>
      <xdr:rowOff>57150</xdr:rowOff>
    </xdr:from>
    <xdr:to>
      <xdr:col>2</xdr:col>
      <xdr:colOff>1533525</xdr:colOff>
      <xdr:row>21</xdr:row>
      <xdr:rowOff>209550</xdr:rowOff>
    </xdr:to>
    <xdr:sp macro="" textlink="">
      <xdr:nvSpPr>
        <xdr:cNvPr id="8199" name="AutoShape 10"/>
        <xdr:cNvSpPr>
          <a:spLocks noChangeArrowheads="1"/>
        </xdr:cNvSpPr>
      </xdr:nvSpPr>
      <xdr:spPr bwMode="auto">
        <a:xfrm>
          <a:off x="2238375" y="89058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1390650</xdr:colOff>
      <xdr:row>22</xdr:row>
      <xdr:rowOff>38100</xdr:rowOff>
    </xdr:from>
    <xdr:to>
      <xdr:col>2</xdr:col>
      <xdr:colOff>1543050</xdr:colOff>
      <xdr:row>22</xdr:row>
      <xdr:rowOff>190500</xdr:rowOff>
    </xdr:to>
    <xdr:sp macro="" textlink="">
      <xdr:nvSpPr>
        <xdr:cNvPr id="8200" name="AutoShape 10"/>
        <xdr:cNvSpPr>
          <a:spLocks noChangeArrowheads="1"/>
        </xdr:cNvSpPr>
      </xdr:nvSpPr>
      <xdr:spPr bwMode="auto">
        <a:xfrm>
          <a:off x="2247900" y="9201150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30</xdr:row>
      <xdr:rowOff>57150</xdr:rowOff>
    </xdr:from>
    <xdr:to>
      <xdr:col>2</xdr:col>
      <xdr:colOff>1552575</xdr:colOff>
      <xdr:row>30</xdr:row>
      <xdr:rowOff>209550</xdr:rowOff>
    </xdr:to>
    <xdr:sp macro="" textlink="">
      <xdr:nvSpPr>
        <xdr:cNvPr id="8201" name="AutoShape 10"/>
        <xdr:cNvSpPr>
          <a:spLocks noChangeArrowheads="1"/>
        </xdr:cNvSpPr>
      </xdr:nvSpPr>
      <xdr:spPr bwMode="auto">
        <a:xfrm>
          <a:off x="2257425" y="123729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1409700</xdr:colOff>
      <xdr:row>33</xdr:row>
      <xdr:rowOff>85725</xdr:rowOff>
    </xdr:from>
    <xdr:to>
      <xdr:col>2</xdr:col>
      <xdr:colOff>1562100</xdr:colOff>
      <xdr:row>33</xdr:row>
      <xdr:rowOff>238125</xdr:rowOff>
    </xdr:to>
    <xdr:sp macro="" textlink="">
      <xdr:nvSpPr>
        <xdr:cNvPr id="8202" name="AutoShape 10"/>
        <xdr:cNvSpPr>
          <a:spLocks noChangeArrowheads="1"/>
        </xdr:cNvSpPr>
      </xdr:nvSpPr>
      <xdr:spPr bwMode="auto">
        <a:xfrm>
          <a:off x="2266950" y="135159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36</xdr:row>
      <xdr:rowOff>85725</xdr:rowOff>
    </xdr:from>
    <xdr:to>
      <xdr:col>2</xdr:col>
      <xdr:colOff>1581150</xdr:colOff>
      <xdr:row>36</xdr:row>
      <xdr:rowOff>238125</xdr:rowOff>
    </xdr:to>
    <xdr:sp macro="" textlink="">
      <xdr:nvSpPr>
        <xdr:cNvPr id="8203" name="AutoShape 10"/>
        <xdr:cNvSpPr>
          <a:spLocks noChangeArrowheads="1"/>
        </xdr:cNvSpPr>
      </xdr:nvSpPr>
      <xdr:spPr bwMode="auto">
        <a:xfrm>
          <a:off x="2295525" y="146208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1438275</xdr:colOff>
      <xdr:row>37</xdr:row>
      <xdr:rowOff>76200</xdr:rowOff>
    </xdr:from>
    <xdr:to>
      <xdr:col>2</xdr:col>
      <xdr:colOff>1590675</xdr:colOff>
      <xdr:row>37</xdr:row>
      <xdr:rowOff>228600</xdr:rowOff>
    </xdr:to>
    <xdr:sp macro="" textlink="">
      <xdr:nvSpPr>
        <xdr:cNvPr id="8204" name="AutoShape 10"/>
        <xdr:cNvSpPr>
          <a:spLocks noChangeArrowheads="1"/>
        </xdr:cNvSpPr>
      </xdr:nvSpPr>
      <xdr:spPr bwMode="auto">
        <a:xfrm>
          <a:off x="2295525" y="149256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38</xdr:row>
      <xdr:rowOff>104775</xdr:rowOff>
    </xdr:from>
    <xdr:to>
      <xdr:col>2</xdr:col>
      <xdr:colOff>1600200</xdr:colOff>
      <xdr:row>38</xdr:row>
      <xdr:rowOff>257175</xdr:rowOff>
    </xdr:to>
    <xdr:sp macro="" textlink="">
      <xdr:nvSpPr>
        <xdr:cNvPr id="8205" name="AutoShape 10"/>
        <xdr:cNvSpPr>
          <a:spLocks noChangeArrowheads="1"/>
        </xdr:cNvSpPr>
      </xdr:nvSpPr>
      <xdr:spPr bwMode="auto">
        <a:xfrm>
          <a:off x="2305050" y="1526857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1457325</xdr:colOff>
      <xdr:row>39</xdr:row>
      <xdr:rowOff>76200</xdr:rowOff>
    </xdr:from>
    <xdr:to>
      <xdr:col>2</xdr:col>
      <xdr:colOff>1600200</xdr:colOff>
      <xdr:row>39</xdr:row>
      <xdr:rowOff>228600</xdr:rowOff>
    </xdr:to>
    <xdr:sp macro="" textlink="">
      <xdr:nvSpPr>
        <xdr:cNvPr id="8206" name="AutoShape 10"/>
        <xdr:cNvSpPr>
          <a:spLocks noChangeArrowheads="1"/>
        </xdr:cNvSpPr>
      </xdr:nvSpPr>
      <xdr:spPr bwMode="auto">
        <a:xfrm>
          <a:off x="2314575" y="155543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71</xdr:row>
      <xdr:rowOff>95250</xdr:rowOff>
    </xdr:from>
    <xdr:to>
      <xdr:col>4</xdr:col>
      <xdr:colOff>361950</xdr:colOff>
      <xdr:row>71</xdr:row>
      <xdr:rowOff>228600</xdr:rowOff>
    </xdr:to>
    <xdr:sp macro="" textlink="">
      <xdr:nvSpPr>
        <xdr:cNvPr id="8207" name="AutoShape 10"/>
        <xdr:cNvSpPr>
          <a:spLocks noChangeArrowheads="1"/>
        </xdr:cNvSpPr>
      </xdr:nvSpPr>
      <xdr:spPr bwMode="auto">
        <a:xfrm>
          <a:off x="4724400" y="2754630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72</xdr:row>
      <xdr:rowOff>85725</xdr:rowOff>
    </xdr:from>
    <xdr:to>
      <xdr:col>3</xdr:col>
      <xdr:colOff>228600</xdr:colOff>
      <xdr:row>72</xdr:row>
      <xdr:rowOff>219075</xdr:rowOff>
    </xdr:to>
    <xdr:sp macro="" textlink="">
      <xdr:nvSpPr>
        <xdr:cNvPr id="8208" name="AutoShape 10"/>
        <xdr:cNvSpPr>
          <a:spLocks noChangeArrowheads="1"/>
        </xdr:cNvSpPr>
      </xdr:nvSpPr>
      <xdr:spPr bwMode="auto">
        <a:xfrm>
          <a:off x="2971800" y="281463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72</xdr:row>
      <xdr:rowOff>76200</xdr:rowOff>
    </xdr:from>
    <xdr:to>
      <xdr:col>4</xdr:col>
      <xdr:colOff>371475</xdr:colOff>
      <xdr:row>72</xdr:row>
      <xdr:rowOff>219075</xdr:rowOff>
    </xdr:to>
    <xdr:sp macro="" textlink="">
      <xdr:nvSpPr>
        <xdr:cNvPr id="8209" name="AutoShape 10"/>
        <xdr:cNvSpPr>
          <a:spLocks noChangeArrowheads="1"/>
        </xdr:cNvSpPr>
      </xdr:nvSpPr>
      <xdr:spPr bwMode="auto">
        <a:xfrm>
          <a:off x="4743450" y="28136850"/>
          <a:ext cx="114300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73</xdr:row>
      <xdr:rowOff>85725</xdr:rowOff>
    </xdr:from>
    <xdr:to>
      <xdr:col>3</xdr:col>
      <xdr:colOff>228600</xdr:colOff>
      <xdr:row>73</xdr:row>
      <xdr:rowOff>228600</xdr:rowOff>
    </xdr:to>
    <xdr:sp macro="" textlink="">
      <xdr:nvSpPr>
        <xdr:cNvPr id="8210" name="AutoShape 10"/>
        <xdr:cNvSpPr>
          <a:spLocks noChangeArrowheads="1"/>
        </xdr:cNvSpPr>
      </xdr:nvSpPr>
      <xdr:spPr bwMode="auto">
        <a:xfrm>
          <a:off x="2962275" y="28755975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247650</xdr:colOff>
      <xdr:row>73</xdr:row>
      <xdr:rowOff>76200</xdr:rowOff>
    </xdr:from>
    <xdr:to>
      <xdr:col>4</xdr:col>
      <xdr:colOff>371475</xdr:colOff>
      <xdr:row>73</xdr:row>
      <xdr:rowOff>219075</xdr:rowOff>
    </xdr:to>
    <xdr:sp macro="" textlink="">
      <xdr:nvSpPr>
        <xdr:cNvPr id="8211" name="AutoShape 10"/>
        <xdr:cNvSpPr>
          <a:spLocks noChangeArrowheads="1"/>
        </xdr:cNvSpPr>
      </xdr:nvSpPr>
      <xdr:spPr bwMode="auto">
        <a:xfrm>
          <a:off x="4733925" y="28746450"/>
          <a:ext cx="123825" cy="1428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69</xdr:row>
      <xdr:rowOff>104775</xdr:rowOff>
    </xdr:from>
    <xdr:to>
      <xdr:col>3</xdr:col>
      <xdr:colOff>219075</xdr:colOff>
      <xdr:row>69</xdr:row>
      <xdr:rowOff>238125</xdr:rowOff>
    </xdr:to>
    <xdr:sp macro="" textlink="">
      <xdr:nvSpPr>
        <xdr:cNvPr id="8212" name="AutoShape 10"/>
        <xdr:cNvSpPr>
          <a:spLocks noChangeArrowheads="1"/>
        </xdr:cNvSpPr>
      </xdr:nvSpPr>
      <xdr:spPr bwMode="auto">
        <a:xfrm>
          <a:off x="2962275" y="26889075"/>
          <a:ext cx="114300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69</xdr:row>
      <xdr:rowOff>95250</xdr:rowOff>
    </xdr:from>
    <xdr:to>
      <xdr:col>4</xdr:col>
      <xdr:colOff>361950</xdr:colOff>
      <xdr:row>69</xdr:row>
      <xdr:rowOff>228600</xdr:rowOff>
    </xdr:to>
    <xdr:sp macro="" textlink="">
      <xdr:nvSpPr>
        <xdr:cNvPr id="8213" name="AutoShape 10"/>
        <xdr:cNvSpPr>
          <a:spLocks noChangeArrowheads="1"/>
        </xdr:cNvSpPr>
      </xdr:nvSpPr>
      <xdr:spPr bwMode="auto">
        <a:xfrm>
          <a:off x="4724400" y="26879550"/>
          <a:ext cx="123825" cy="1333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1419225</xdr:colOff>
      <xdr:row>34</xdr:row>
      <xdr:rowOff>85725</xdr:rowOff>
    </xdr:from>
    <xdr:to>
      <xdr:col>2</xdr:col>
      <xdr:colOff>1562100</xdr:colOff>
      <xdr:row>34</xdr:row>
      <xdr:rowOff>238125</xdr:rowOff>
    </xdr:to>
    <xdr:sp macro="" textlink="">
      <xdr:nvSpPr>
        <xdr:cNvPr id="8214" name="AutoShape 10"/>
        <xdr:cNvSpPr>
          <a:spLocks noChangeArrowheads="1"/>
        </xdr:cNvSpPr>
      </xdr:nvSpPr>
      <xdr:spPr bwMode="auto">
        <a:xfrm>
          <a:off x="2276475" y="1389697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1400175</xdr:colOff>
      <xdr:row>31</xdr:row>
      <xdr:rowOff>28575</xdr:rowOff>
    </xdr:from>
    <xdr:to>
      <xdr:col>2</xdr:col>
      <xdr:colOff>1552575</xdr:colOff>
      <xdr:row>31</xdr:row>
      <xdr:rowOff>180975</xdr:rowOff>
    </xdr:to>
    <xdr:sp macro="" textlink="">
      <xdr:nvSpPr>
        <xdr:cNvPr id="8215" name="AutoShape 10"/>
        <xdr:cNvSpPr>
          <a:spLocks noChangeArrowheads="1"/>
        </xdr:cNvSpPr>
      </xdr:nvSpPr>
      <xdr:spPr bwMode="auto">
        <a:xfrm>
          <a:off x="2257425" y="12734925"/>
          <a:ext cx="152400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42</xdr:row>
      <xdr:rowOff>76200</xdr:rowOff>
    </xdr:from>
    <xdr:to>
      <xdr:col>0</xdr:col>
      <xdr:colOff>238125</xdr:colOff>
      <xdr:row>42</xdr:row>
      <xdr:rowOff>228600</xdr:rowOff>
    </xdr:to>
    <xdr:sp macro="" textlink="">
      <xdr:nvSpPr>
        <xdr:cNvPr id="8216" name="AutoShape 10"/>
        <xdr:cNvSpPr>
          <a:spLocks noChangeArrowheads="1"/>
        </xdr:cNvSpPr>
      </xdr:nvSpPr>
      <xdr:spPr bwMode="auto">
        <a:xfrm>
          <a:off x="95250" y="164782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43</xdr:row>
      <xdr:rowOff>66675</xdr:rowOff>
    </xdr:from>
    <xdr:to>
      <xdr:col>0</xdr:col>
      <xdr:colOff>238125</xdr:colOff>
      <xdr:row>43</xdr:row>
      <xdr:rowOff>219075</xdr:rowOff>
    </xdr:to>
    <xdr:sp macro="" textlink="">
      <xdr:nvSpPr>
        <xdr:cNvPr id="8217" name="AutoShape 10"/>
        <xdr:cNvSpPr>
          <a:spLocks noChangeArrowheads="1"/>
        </xdr:cNvSpPr>
      </xdr:nvSpPr>
      <xdr:spPr bwMode="auto">
        <a:xfrm>
          <a:off x="95250" y="167735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44</xdr:row>
      <xdr:rowOff>76200</xdr:rowOff>
    </xdr:from>
    <xdr:to>
      <xdr:col>0</xdr:col>
      <xdr:colOff>238125</xdr:colOff>
      <xdr:row>44</xdr:row>
      <xdr:rowOff>228600</xdr:rowOff>
    </xdr:to>
    <xdr:sp macro="" textlink="">
      <xdr:nvSpPr>
        <xdr:cNvPr id="8218" name="AutoShape 10"/>
        <xdr:cNvSpPr>
          <a:spLocks noChangeArrowheads="1"/>
        </xdr:cNvSpPr>
      </xdr:nvSpPr>
      <xdr:spPr bwMode="auto">
        <a:xfrm>
          <a:off x="95250" y="170878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45</xdr:row>
      <xdr:rowOff>66675</xdr:rowOff>
    </xdr:from>
    <xdr:to>
      <xdr:col>0</xdr:col>
      <xdr:colOff>238125</xdr:colOff>
      <xdr:row>45</xdr:row>
      <xdr:rowOff>219075</xdr:rowOff>
    </xdr:to>
    <xdr:sp macro="" textlink="">
      <xdr:nvSpPr>
        <xdr:cNvPr id="8219" name="AutoShape 10"/>
        <xdr:cNvSpPr>
          <a:spLocks noChangeArrowheads="1"/>
        </xdr:cNvSpPr>
      </xdr:nvSpPr>
      <xdr:spPr bwMode="auto">
        <a:xfrm>
          <a:off x="95250" y="173831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46</xdr:row>
      <xdr:rowOff>76200</xdr:rowOff>
    </xdr:from>
    <xdr:to>
      <xdr:col>0</xdr:col>
      <xdr:colOff>238125</xdr:colOff>
      <xdr:row>46</xdr:row>
      <xdr:rowOff>228600</xdr:rowOff>
    </xdr:to>
    <xdr:sp macro="" textlink="">
      <xdr:nvSpPr>
        <xdr:cNvPr id="8220" name="AutoShape 10"/>
        <xdr:cNvSpPr>
          <a:spLocks noChangeArrowheads="1"/>
        </xdr:cNvSpPr>
      </xdr:nvSpPr>
      <xdr:spPr bwMode="auto">
        <a:xfrm>
          <a:off x="95250" y="176974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47</xdr:row>
      <xdr:rowOff>66675</xdr:rowOff>
    </xdr:from>
    <xdr:to>
      <xdr:col>0</xdr:col>
      <xdr:colOff>238125</xdr:colOff>
      <xdr:row>47</xdr:row>
      <xdr:rowOff>219075</xdr:rowOff>
    </xdr:to>
    <xdr:sp macro="" textlink="">
      <xdr:nvSpPr>
        <xdr:cNvPr id="8221" name="AutoShape 10"/>
        <xdr:cNvSpPr>
          <a:spLocks noChangeArrowheads="1"/>
        </xdr:cNvSpPr>
      </xdr:nvSpPr>
      <xdr:spPr bwMode="auto">
        <a:xfrm>
          <a:off x="95250" y="179927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48</xdr:row>
      <xdr:rowOff>76200</xdr:rowOff>
    </xdr:from>
    <xdr:to>
      <xdr:col>0</xdr:col>
      <xdr:colOff>238125</xdr:colOff>
      <xdr:row>48</xdr:row>
      <xdr:rowOff>228600</xdr:rowOff>
    </xdr:to>
    <xdr:sp macro="" textlink="">
      <xdr:nvSpPr>
        <xdr:cNvPr id="8222" name="AutoShape 10"/>
        <xdr:cNvSpPr>
          <a:spLocks noChangeArrowheads="1"/>
        </xdr:cNvSpPr>
      </xdr:nvSpPr>
      <xdr:spPr bwMode="auto">
        <a:xfrm>
          <a:off x="95250" y="183070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49</xdr:row>
      <xdr:rowOff>66675</xdr:rowOff>
    </xdr:from>
    <xdr:to>
      <xdr:col>0</xdr:col>
      <xdr:colOff>238125</xdr:colOff>
      <xdr:row>49</xdr:row>
      <xdr:rowOff>219075</xdr:rowOff>
    </xdr:to>
    <xdr:sp macro="" textlink="">
      <xdr:nvSpPr>
        <xdr:cNvPr id="8223" name="AutoShape 10"/>
        <xdr:cNvSpPr>
          <a:spLocks noChangeArrowheads="1"/>
        </xdr:cNvSpPr>
      </xdr:nvSpPr>
      <xdr:spPr bwMode="auto">
        <a:xfrm>
          <a:off x="95250" y="186023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50</xdr:row>
      <xdr:rowOff>76200</xdr:rowOff>
    </xdr:from>
    <xdr:to>
      <xdr:col>0</xdr:col>
      <xdr:colOff>238125</xdr:colOff>
      <xdr:row>50</xdr:row>
      <xdr:rowOff>228600</xdr:rowOff>
    </xdr:to>
    <xdr:sp macro="" textlink="">
      <xdr:nvSpPr>
        <xdr:cNvPr id="8224" name="AutoShape 10"/>
        <xdr:cNvSpPr>
          <a:spLocks noChangeArrowheads="1"/>
        </xdr:cNvSpPr>
      </xdr:nvSpPr>
      <xdr:spPr bwMode="auto">
        <a:xfrm>
          <a:off x="95250" y="189166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51</xdr:row>
      <xdr:rowOff>66675</xdr:rowOff>
    </xdr:from>
    <xdr:to>
      <xdr:col>0</xdr:col>
      <xdr:colOff>238125</xdr:colOff>
      <xdr:row>51</xdr:row>
      <xdr:rowOff>219075</xdr:rowOff>
    </xdr:to>
    <xdr:sp macro="" textlink="">
      <xdr:nvSpPr>
        <xdr:cNvPr id="8225" name="AutoShape 10"/>
        <xdr:cNvSpPr>
          <a:spLocks noChangeArrowheads="1"/>
        </xdr:cNvSpPr>
      </xdr:nvSpPr>
      <xdr:spPr bwMode="auto">
        <a:xfrm>
          <a:off x="95250" y="192119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52</xdr:row>
      <xdr:rowOff>76200</xdr:rowOff>
    </xdr:from>
    <xdr:to>
      <xdr:col>0</xdr:col>
      <xdr:colOff>238125</xdr:colOff>
      <xdr:row>52</xdr:row>
      <xdr:rowOff>228600</xdr:rowOff>
    </xdr:to>
    <xdr:sp macro="" textlink="">
      <xdr:nvSpPr>
        <xdr:cNvPr id="8226" name="AutoShape 10"/>
        <xdr:cNvSpPr>
          <a:spLocks noChangeArrowheads="1"/>
        </xdr:cNvSpPr>
      </xdr:nvSpPr>
      <xdr:spPr bwMode="auto">
        <a:xfrm>
          <a:off x="95250" y="195262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53</xdr:row>
      <xdr:rowOff>66675</xdr:rowOff>
    </xdr:from>
    <xdr:to>
      <xdr:col>0</xdr:col>
      <xdr:colOff>238125</xdr:colOff>
      <xdr:row>53</xdr:row>
      <xdr:rowOff>219075</xdr:rowOff>
    </xdr:to>
    <xdr:sp macro="" textlink="">
      <xdr:nvSpPr>
        <xdr:cNvPr id="8227" name="AutoShape 10"/>
        <xdr:cNvSpPr>
          <a:spLocks noChangeArrowheads="1"/>
        </xdr:cNvSpPr>
      </xdr:nvSpPr>
      <xdr:spPr bwMode="auto">
        <a:xfrm>
          <a:off x="95250" y="198215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54</xdr:row>
      <xdr:rowOff>76200</xdr:rowOff>
    </xdr:from>
    <xdr:to>
      <xdr:col>0</xdr:col>
      <xdr:colOff>238125</xdr:colOff>
      <xdr:row>54</xdr:row>
      <xdr:rowOff>228600</xdr:rowOff>
    </xdr:to>
    <xdr:sp macro="" textlink="">
      <xdr:nvSpPr>
        <xdr:cNvPr id="8228" name="AutoShape 10"/>
        <xdr:cNvSpPr>
          <a:spLocks noChangeArrowheads="1"/>
        </xdr:cNvSpPr>
      </xdr:nvSpPr>
      <xdr:spPr bwMode="auto">
        <a:xfrm>
          <a:off x="95250" y="204406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55</xdr:row>
      <xdr:rowOff>66675</xdr:rowOff>
    </xdr:from>
    <xdr:to>
      <xdr:col>0</xdr:col>
      <xdr:colOff>238125</xdr:colOff>
      <xdr:row>55</xdr:row>
      <xdr:rowOff>219075</xdr:rowOff>
    </xdr:to>
    <xdr:sp macro="" textlink="">
      <xdr:nvSpPr>
        <xdr:cNvPr id="8229" name="AutoShape 10"/>
        <xdr:cNvSpPr>
          <a:spLocks noChangeArrowheads="1"/>
        </xdr:cNvSpPr>
      </xdr:nvSpPr>
      <xdr:spPr bwMode="auto">
        <a:xfrm>
          <a:off x="95250" y="207359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56</xdr:row>
      <xdr:rowOff>76200</xdr:rowOff>
    </xdr:from>
    <xdr:to>
      <xdr:col>0</xdr:col>
      <xdr:colOff>238125</xdr:colOff>
      <xdr:row>56</xdr:row>
      <xdr:rowOff>228600</xdr:rowOff>
    </xdr:to>
    <xdr:sp macro="" textlink="">
      <xdr:nvSpPr>
        <xdr:cNvPr id="8230" name="AutoShape 10"/>
        <xdr:cNvSpPr>
          <a:spLocks noChangeArrowheads="1"/>
        </xdr:cNvSpPr>
      </xdr:nvSpPr>
      <xdr:spPr bwMode="auto">
        <a:xfrm>
          <a:off x="95250" y="210502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57</xdr:row>
      <xdr:rowOff>66675</xdr:rowOff>
    </xdr:from>
    <xdr:to>
      <xdr:col>0</xdr:col>
      <xdr:colOff>238125</xdr:colOff>
      <xdr:row>57</xdr:row>
      <xdr:rowOff>219075</xdr:rowOff>
    </xdr:to>
    <xdr:sp macro="" textlink="">
      <xdr:nvSpPr>
        <xdr:cNvPr id="8231" name="AutoShape 10"/>
        <xdr:cNvSpPr>
          <a:spLocks noChangeArrowheads="1"/>
        </xdr:cNvSpPr>
      </xdr:nvSpPr>
      <xdr:spPr bwMode="auto">
        <a:xfrm>
          <a:off x="95250" y="213455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58</xdr:row>
      <xdr:rowOff>76200</xdr:rowOff>
    </xdr:from>
    <xdr:to>
      <xdr:col>0</xdr:col>
      <xdr:colOff>238125</xdr:colOff>
      <xdr:row>58</xdr:row>
      <xdr:rowOff>228600</xdr:rowOff>
    </xdr:to>
    <xdr:sp macro="" textlink="">
      <xdr:nvSpPr>
        <xdr:cNvPr id="8232" name="AutoShape 10"/>
        <xdr:cNvSpPr>
          <a:spLocks noChangeArrowheads="1"/>
        </xdr:cNvSpPr>
      </xdr:nvSpPr>
      <xdr:spPr bwMode="auto">
        <a:xfrm>
          <a:off x="95250" y="216598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59</xdr:row>
      <xdr:rowOff>66675</xdr:rowOff>
    </xdr:from>
    <xdr:to>
      <xdr:col>0</xdr:col>
      <xdr:colOff>238125</xdr:colOff>
      <xdr:row>59</xdr:row>
      <xdr:rowOff>219075</xdr:rowOff>
    </xdr:to>
    <xdr:sp macro="" textlink="">
      <xdr:nvSpPr>
        <xdr:cNvPr id="8233" name="AutoShape 10"/>
        <xdr:cNvSpPr>
          <a:spLocks noChangeArrowheads="1"/>
        </xdr:cNvSpPr>
      </xdr:nvSpPr>
      <xdr:spPr bwMode="auto">
        <a:xfrm>
          <a:off x="95250" y="222599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60</xdr:row>
      <xdr:rowOff>76200</xdr:rowOff>
    </xdr:from>
    <xdr:to>
      <xdr:col>0</xdr:col>
      <xdr:colOff>238125</xdr:colOff>
      <xdr:row>60</xdr:row>
      <xdr:rowOff>228600</xdr:rowOff>
    </xdr:to>
    <xdr:sp macro="" textlink="">
      <xdr:nvSpPr>
        <xdr:cNvPr id="8234" name="AutoShape 10"/>
        <xdr:cNvSpPr>
          <a:spLocks noChangeArrowheads="1"/>
        </xdr:cNvSpPr>
      </xdr:nvSpPr>
      <xdr:spPr bwMode="auto">
        <a:xfrm>
          <a:off x="95250" y="225742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61</xdr:row>
      <xdr:rowOff>66675</xdr:rowOff>
    </xdr:from>
    <xdr:to>
      <xdr:col>0</xdr:col>
      <xdr:colOff>238125</xdr:colOff>
      <xdr:row>61</xdr:row>
      <xdr:rowOff>219075</xdr:rowOff>
    </xdr:to>
    <xdr:sp macro="" textlink="">
      <xdr:nvSpPr>
        <xdr:cNvPr id="8235" name="AutoShape 10"/>
        <xdr:cNvSpPr>
          <a:spLocks noChangeArrowheads="1"/>
        </xdr:cNvSpPr>
      </xdr:nvSpPr>
      <xdr:spPr bwMode="auto">
        <a:xfrm>
          <a:off x="95250" y="228695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62</xdr:row>
      <xdr:rowOff>76200</xdr:rowOff>
    </xdr:from>
    <xdr:to>
      <xdr:col>0</xdr:col>
      <xdr:colOff>238125</xdr:colOff>
      <xdr:row>62</xdr:row>
      <xdr:rowOff>228600</xdr:rowOff>
    </xdr:to>
    <xdr:sp macro="" textlink="">
      <xdr:nvSpPr>
        <xdr:cNvPr id="8236" name="AutoShape 10"/>
        <xdr:cNvSpPr>
          <a:spLocks noChangeArrowheads="1"/>
        </xdr:cNvSpPr>
      </xdr:nvSpPr>
      <xdr:spPr bwMode="auto">
        <a:xfrm>
          <a:off x="95250" y="234886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63</xdr:row>
      <xdr:rowOff>66675</xdr:rowOff>
    </xdr:from>
    <xdr:to>
      <xdr:col>0</xdr:col>
      <xdr:colOff>238125</xdr:colOff>
      <xdr:row>63</xdr:row>
      <xdr:rowOff>219075</xdr:rowOff>
    </xdr:to>
    <xdr:sp macro="" textlink="">
      <xdr:nvSpPr>
        <xdr:cNvPr id="8237" name="AutoShape 10"/>
        <xdr:cNvSpPr>
          <a:spLocks noChangeArrowheads="1"/>
        </xdr:cNvSpPr>
      </xdr:nvSpPr>
      <xdr:spPr bwMode="auto">
        <a:xfrm>
          <a:off x="95250" y="240887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64</xdr:row>
      <xdr:rowOff>76200</xdr:rowOff>
    </xdr:from>
    <xdr:to>
      <xdr:col>0</xdr:col>
      <xdr:colOff>238125</xdr:colOff>
      <xdr:row>64</xdr:row>
      <xdr:rowOff>228600</xdr:rowOff>
    </xdr:to>
    <xdr:sp macro="" textlink="">
      <xdr:nvSpPr>
        <xdr:cNvPr id="8238" name="AutoShape 10"/>
        <xdr:cNvSpPr>
          <a:spLocks noChangeArrowheads="1"/>
        </xdr:cNvSpPr>
      </xdr:nvSpPr>
      <xdr:spPr bwMode="auto">
        <a:xfrm>
          <a:off x="95250" y="24707850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65</xdr:row>
      <xdr:rowOff>66675</xdr:rowOff>
    </xdr:from>
    <xdr:to>
      <xdr:col>0</xdr:col>
      <xdr:colOff>238125</xdr:colOff>
      <xdr:row>65</xdr:row>
      <xdr:rowOff>219075</xdr:rowOff>
    </xdr:to>
    <xdr:sp macro="" textlink="">
      <xdr:nvSpPr>
        <xdr:cNvPr id="8239" name="AutoShape 10"/>
        <xdr:cNvSpPr>
          <a:spLocks noChangeArrowheads="1"/>
        </xdr:cNvSpPr>
      </xdr:nvSpPr>
      <xdr:spPr bwMode="auto">
        <a:xfrm>
          <a:off x="95250" y="25307925"/>
          <a:ext cx="142875" cy="1524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9</xdr:row>
      <xdr:rowOff>257175</xdr:rowOff>
    </xdr:from>
    <xdr:to>
      <xdr:col>2</xdr:col>
      <xdr:colOff>1704975</xdr:colOff>
      <xdr:row>16</xdr:row>
      <xdr:rowOff>105616</xdr:rowOff>
    </xdr:to>
    <xdr:sp macro="" textlink="">
      <xdr:nvSpPr>
        <xdr:cNvPr id="2" name="กล่องข้อความ 1"/>
        <xdr:cNvSpPr txBox="1"/>
      </xdr:nvSpPr>
      <xdr:spPr>
        <a:xfrm>
          <a:off x="2324100" y="2657475"/>
          <a:ext cx="1628775" cy="1715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เห็นชอบแบบงาน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ตามแบบกรมช่างโยธาทหารเรือ หมายเลข</a:t>
          </a: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266701</xdr:colOff>
      <xdr:row>10</xdr:row>
      <xdr:rowOff>0</xdr:rowOff>
    </xdr:from>
    <xdr:to>
      <xdr:col>5</xdr:col>
      <xdr:colOff>409575</xdr:colOff>
      <xdr:row>13</xdr:row>
      <xdr:rowOff>257175</xdr:rowOff>
    </xdr:to>
    <xdr:sp macro="" textlink="">
      <xdr:nvSpPr>
        <xdr:cNvPr id="3" name="กล่องข้อความ 2"/>
        <xdr:cNvSpPr txBox="1"/>
      </xdr:nvSpPr>
      <xdr:spPr>
        <a:xfrm>
          <a:off x="5781676" y="2667000"/>
          <a:ext cx="1009649" cy="1057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๔ พ.ค. ๒๕๖๓</a:t>
          </a:r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95250</xdr:colOff>
      <xdr:row>9</xdr:row>
      <xdr:rowOff>238125</xdr:rowOff>
    </xdr:from>
    <xdr:to>
      <xdr:col>1</xdr:col>
      <xdr:colOff>1724025</xdr:colOff>
      <xdr:row>16</xdr:row>
      <xdr:rowOff>86566</xdr:rowOff>
    </xdr:to>
    <xdr:sp macro="" textlink="">
      <xdr:nvSpPr>
        <xdr:cNvPr id="4" name="กล่องข้อความ 3"/>
        <xdr:cNvSpPr txBox="1"/>
      </xdr:nvSpPr>
      <xdr:spPr>
        <a:xfrm>
          <a:off x="457200" y="2638425"/>
          <a:ext cx="1628775" cy="1715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พล.ร.ต.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(                                   )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เจ้ากรม...................................</a:t>
          </a: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52</xdr:row>
      <xdr:rowOff>285750</xdr:rowOff>
    </xdr:from>
    <xdr:ext cx="3111500" cy="1587500"/>
    <xdr:sp macro="" textlink="">
      <xdr:nvSpPr>
        <xdr:cNvPr id="2" name="TextBox 1"/>
        <xdr:cNvSpPr txBox="1"/>
      </xdr:nvSpPr>
      <xdr:spPr>
        <a:xfrm>
          <a:off x="127000" y="16589375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oneCellAnchor>
    <xdr:from>
      <xdr:col>3</xdr:col>
      <xdr:colOff>184150</xdr:colOff>
      <xdr:row>52</xdr:row>
      <xdr:rowOff>295275</xdr:rowOff>
    </xdr:from>
    <xdr:ext cx="3111500" cy="1587500"/>
    <xdr:sp macro="" textlink="">
      <xdr:nvSpPr>
        <xdr:cNvPr id="3" name="TextBox 2"/>
        <xdr:cNvSpPr txBox="1"/>
      </xdr:nvSpPr>
      <xdr:spPr>
        <a:xfrm>
          <a:off x="4089400" y="16598900"/>
          <a:ext cx="3111500" cy="1587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60</xdr:row>
      <xdr:rowOff>28575</xdr:rowOff>
    </xdr:from>
    <xdr:to>
      <xdr:col>2</xdr:col>
      <xdr:colOff>1920875</xdr:colOff>
      <xdr:row>64</xdr:row>
      <xdr:rowOff>171450</xdr:rowOff>
    </xdr:to>
    <xdr:sp macro="" textlink="">
      <xdr:nvSpPr>
        <xdr:cNvPr id="2" name="TextBox 1"/>
        <xdr:cNvSpPr txBox="1"/>
      </xdr:nvSpPr>
      <xdr:spPr>
        <a:xfrm>
          <a:off x="152400" y="19230975"/>
          <a:ext cx="3111500" cy="136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ผู้ประมาณราคาเบื้องต้น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133350</xdr:colOff>
      <xdr:row>60</xdr:row>
      <xdr:rowOff>76200</xdr:rowOff>
    </xdr:from>
    <xdr:to>
      <xdr:col>7</xdr:col>
      <xdr:colOff>501650</xdr:colOff>
      <xdr:row>64</xdr:row>
      <xdr:rowOff>152400</xdr:rowOff>
    </xdr:to>
    <xdr:sp macro="" textlink="">
      <xdr:nvSpPr>
        <xdr:cNvPr id="3" name="TextBox 2"/>
        <xdr:cNvSpPr txBox="1"/>
      </xdr:nvSpPr>
      <xdr:spPr>
        <a:xfrm>
          <a:off x="4152900" y="19278600"/>
          <a:ext cx="3111500" cy="1295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ลงชื่อ ........................................................................</a:t>
          </a:r>
        </a:p>
        <a:p>
          <a:r>
            <a:rPr lang="th-TH" sz="1600" b="1" baseline="0">
              <a:latin typeface="TH SarabunPSK" pitchFamily="34" charset="-34"/>
              <a:cs typeface="TH SarabunPSK" pitchFamily="34" charset="-34"/>
            </a:rPr>
            <a:t>        (.....................................................................)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ตำแหน่ง ..................................................................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ผู้ตรวจสอบ</a:t>
          </a:r>
        </a:p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วัน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/ เดือน  / ปี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fo.navy.mi.th/ncd/main/proclaim/store_proclaim/&#3649;&#3610;&#3610;&#3615;&#3629;&#3619;&#3660;&#3617;&#3619;&#3634;&#3588;&#3634;&#3585;&#3621;&#3634;&#3591;(&#3611;&#361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fo.navy.mi.th/Program%20Files/MsgPopupEN/down/&#3649;&#3610;&#3610;&#3615;&#3629;&#3619;&#3660;&#3617;&#3626;&#3635;&#3627;&#3619;&#3633;&#3610;&#3585;&#3634;&#3619;&#3588;&#3635;&#3609;&#3623;&#3603;%2011111&#3619;&#3634;&#3588;&#3634;&#3585;&#3621;&#3634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ปร.6"/>
      <sheetName val="ใบสรุปแบบ ปร.5 (ก) "/>
      <sheetName val="แบบ ปร.5 (ข)"/>
      <sheetName val="แบบ ปร.4 "/>
      <sheetName val="ภูมิ"/>
      <sheetName val="ฟฟ"/>
      <sheetName val="ปป"/>
      <sheetName val="ฟฟภน."/>
      <sheetName val="ปปภน."/>
      <sheetName val="ครุภัณฑ์"/>
      <sheetName val="แบบ ปร.4(พ)"/>
      <sheetName val="แบบแสดงการคำนวณ ฯ(พ)ตามข้อกำหนด"/>
      <sheetName val="FACTOR F 0% advance"/>
      <sheetName val="FACTOR F 15% Advance"/>
      <sheetName val="Sheet13"/>
      <sheetName val="Sheet14"/>
      <sheetName val="Sheet15"/>
      <sheetName val="Sheet16"/>
    </sheetNames>
    <sheetDataSet>
      <sheetData sheetId="0">
        <row r="3">
          <cell r="A3" t="str">
            <v>ชื่อโครงการ</v>
          </cell>
        </row>
        <row r="4">
          <cell r="A4" t="str">
            <v xml:space="preserve">สถานที่ก่อสร้าง  </v>
          </cell>
        </row>
        <row r="6">
          <cell r="A6" t="str">
            <v>หน่วยงานเจ้าของโครงการ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</row>
        <row r="2">
          <cell r="A2">
            <v>0.5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5</v>
          </cell>
        </row>
        <row r="6">
          <cell r="A6">
            <v>10</v>
          </cell>
        </row>
        <row r="7">
          <cell r="A7">
            <v>15</v>
          </cell>
        </row>
        <row r="8">
          <cell r="A8">
            <v>20</v>
          </cell>
        </row>
        <row r="9">
          <cell r="A9">
            <v>25</v>
          </cell>
        </row>
        <row r="10">
          <cell r="A10">
            <v>30</v>
          </cell>
        </row>
        <row r="11">
          <cell r="A11">
            <v>40</v>
          </cell>
        </row>
        <row r="12">
          <cell r="A12">
            <v>50</v>
          </cell>
        </row>
        <row r="13">
          <cell r="A13">
            <v>60</v>
          </cell>
        </row>
        <row r="14">
          <cell r="A14">
            <v>70</v>
          </cell>
        </row>
        <row r="15">
          <cell r="A15">
            <v>80</v>
          </cell>
        </row>
        <row r="16">
          <cell r="A16">
            <v>90</v>
          </cell>
        </row>
        <row r="17">
          <cell r="A17">
            <v>100</v>
          </cell>
        </row>
        <row r="18">
          <cell r="A18">
            <v>150</v>
          </cell>
        </row>
        <row r="19">
          <cell r="A19">
            <v>200</v>
          </cell>
        </row>
        <row r="20">
          <cell r="A20">
            <v>250</v>
          </cell>
        </row>
        <row r="21">
          <cell r="A21">
            <v>300</v>
          </cell>
        </row>
        <row r="22">
          <cell r="A22">
            <v>350</v>
          </cell>
        </row>
        <row r="23">
          <cell r="A23">
            <v>400</v>
          </cell>
        </row>
        <row r="24">
          <cell r="A24">
            <v>500</v>
          </cell>
        </row>
        <row r="25">
          <cell r="A25" t="str">
            <v>&gt; 500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ปร.6"/>
      <sheetName val="ใบสรุปแบบ ปร.5 (ก) "/>
      <sheetName val="แบบ ปร.5 (ข)"/>
      <sheetName val="แบบ ปร.4"/>
      <sheetName val="แบบ ปร.4(พ)"/>
      <sheetName val="แบบแสดงการคำนวณ ฯ(พ)ตามข้อกำหนด"/>
      <sheetName val="FACTOR F 0% advance"/>
      <sheetName val="FACTOR F 15% Advance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>
            <v>0.5</v>
          </cell>
          <cell r="B2">
            <v>1.2726</v>
          </cell>
        </row>
        <row r="3">
          <cell r="A3">
            <v>1</v>
          </cell>
          <cell r="B3">
            <v>1.2726</v>
          </cell>
        </row>
        <row r="4">
          <cell r="A4">
            <v>2</v>
          </cell>
          <cell r="B4">
            <v>1.2701</v>
          </cell>
        </row>
        <row r="5">
          <cell r="A5">
            <v>5</v>
          </cell>
          <cell r="B5">
            <v>1.2690999999999999</v>
          </cell>
        </row>
        <row r="6">
          <cell r="A6">
            <v>10</v>
          </cell>
          <cell r="B6">
            <v>1.2617</v>
          </cell>
        </row>
        <row r="7">
          <cell r="A7">
            <v>15</v>
          </cell>
          <cell r="B7">
            <v>1.2230000000000001</v>
          </cell>
        </row>
        <row r="8">
          <cell r="A8">
            <v>20</v>
          </cell>
          <cell r="B8">
            <v>1.2229000000000001</v>
          </cell>
        </row>
        <row r="9">
          <cell r="A9">
            <v>25</v>
          </cell>
          <cell r="B9">
            <v>1.2173</v>
          </cell>
        </row>
        <row r="10">
          <cell r="A10">
            <v>30</v>
          </cell>
          <cell r="B10">
            <v>1.2102999999999999</v>
          </cell>
        </row>
        <row r="11">
          <cell r="A11">
            <v>40</v>
          </cell>
          <cell r="B11">
            <v>1.2079</v>
          </cell>
        </row>
        <row r="12">
          <cell r="A12">
            <v>50</v>
          </cell>
          <cell r="B12">
            <v>1.2079</v>
          </cell>
        </row>
        <row r="13">
          <cell r="A13">
            <v>60</v>
          </cell>
          <cell r="B13">
            <v>1.198</v>
          </cell>
        </row>
        <row r="14">
          <cell r="A14">
            <v>70</v>
          </cell>
          <cell r="B14">
            <v>1.1978</v>
          </cell>
        </row>
        <row r="15">
          <cell r="A15">
            <v>80</v>
          </cell>
          <cell r="B15">
            <v>1.1978</v>
          </cell>
        </row>
        <row r="16">
          <cell r="A16">
            <v>90</v>
          </cell>
          <cell r="B16">
            <v>1.1953</v>
          </cell>
        </row>
        <row r="17">
          <cell r="A17">
            <v>100</v>
          </cell>
          <cell r="B17">
            <v>1.1953</v>
          </cell>
        </row>
        <row r="18">
          <cell r="A18">
            <v>150</v>
          </cell>
          <cell r="B18">
            <v>1.1952</v>
          </cell>
        </row>
        <row r="19">
          <cell r="A19">
            <v>200</v>
          </cell>
          <cell r="B19">
            <v>1.1951000000000001</v>
          </cell>
        </row>
        <row r="20">
          <cell r="A20">
            <v>250</v>
          </cell>
          <cell r="B20">
            <v>1.1923999999999999</v>
          </cell>
        </row>
        <row r="21">
          <cell r="A21">
            <v>300</v>
          </cell>
          <cell r="B21">
            <v>1.1870000000000001</v>
          </cell>
        </row>
        <row r="22">
          <cell r="A22">
            <v>350</v>
          </cell>
          <cell r="B22">
            <v>1.1861999999999999</v>
          </cell>
        </row>
        <row r="23">
          <cell r="A23">
            <v>400</v>
          </cell>
          <cell r="B23">
            <v>1.1859</v>
          </cell>
        </row>
        <row r="24">
          <cell r="A24">
            <v>500</v>
          </cell>
          <cell r="B24">
            <v>1.1859</v>
          </cell>
        </row>
        <row r="25">
          <cell r="A25" t="str">
            <v>&gt; 500</v>
          </cell>
          <cell r="B25">
            <v>1.1793</v>
          </cell>
        </row>
      </sheetData>
      <sheetData sheetId="7">
        <row r="2">
          <cell r="A2">
            <v>0.5</v>
          </cell>
          <cell r="B2">
            <v>1.2684</v>
          </cell>
        </row>
        <row r="3">
          <cell r="A3">
            <v>1</v>
          </cell>
          <cell r="B3">
            <v>1.2684</v>
          </cell>
        </row>
        <row r="4">
          <cell r="A4">
            <v>2</v>
          </cell>
          <cell r="B4">
            <v>1.2645</v>
          </cell>
        </row>
        <row r="5">
          <cell r="A5">
            <v>5</v>
          </cell>
          <cell r="B5">
            <v>1.2621</v>
          </cell>
        </row>
        <row r="6">
          <cell r="A6">
            <v>10</v>
          </cell>
          <cell r="B6">
            <v>1.2533000000000001</v>
          </cell>
        </row>
        <row r="7">
          <cell r="A7">
            <v>15</v>
          </cell>
          <cell r="B7">
            <v>1.2145999999999999</v>
          </cell>
        </row>
        <row r="8">
          <cell r="A8">
            <v>20</v>
          </cell>
          <cell r="B8">
            <v>1.214</v>
          </cell>
        </row>
        <row r="9">
          <cell r="A9">
            <v>25</v>
          </cell>
          <cell r="B9">
            <v>1.2083999999999999</v>
          </cell>
        </row>
        <row r="10">
          <cell r="A10">
            <v>30</v>
          </cell>
          <cell r="B10">
            <v>1.2010000000000001</v>
          </cell>
        </row>
        <row r="11">
          <cell r="A11">
            <v>40</v>
          </cell>
          <cell r="B11">
            <v>1.1986000000000001</v>
          </cell>
        </row>
        <row r="12">
          <cell r="A12">
            <v>50</v>
          </cell>
          <cell r="B12">
            <v>1.1980999999999999</v>
          </cell>
        </row>
        <row r="13">
          <cell r="A13">
            <v>60</v>
          </cell>
          <cell r="B13">
            <v>1.1881999999999999</v>
          </cell>
        </row>
        <row r="14">
          <cell r="A14">
            <v>70</v>
          </cell>
          <cell r="B14">
            <v>1.1870000000000001</v>
          </cell>
        </row>
        <row r="15">
          <cell r="A15">
            <v>80</v>
          </cell>
          <cell r="B15">
            <v>1.1870000000000001</v>
          </cell>
        </row>
        <row r="16">
          <cell r="A16">
            <v>90</v>
          </cell>
          <cell r="B16">
            <v>1.1845000000000001</v>
          </cell>
        </row>
        <row r="17">
          <cell r="A17">
            <v>100</v>
          </cell>
          <cell r="B17">
            <v>1.1845000000000001</v>
          </cell>
        </row>
        <row r="18">
          <cell r="A18">
            <v>150</v>
          </cell>
          <cell r="B18">
            <v>1.1835</v>
          </cell>
        </row>
        <row r="19">
          <cell r="A19">
            <v>200</v>
          </cell>
          <cell r="B19">
            <v>1.1823999999999999</v>
          </cell>
        </row>
        <row r="20">
          <cell r="A20">
            <v>250</v>
          </cell>
          <cell r="B20">
            <v>1.1778999999999999</v>
          </cell>
        </row>
        <row r="21">
          <cell r="A21">
            <v>300</v>
          </cell>
          <cell r="B21">
            <v>1.1716</v>
          </cell>
        </row>
        <row r="22">
          <cell r="A22">
            <v>350</v>
          </cell>
          <cell r="B22">
            <v>1.1698</v>
          </cell>
        </row>
        <row r="23">
          <cell r="A23">
            <v>400</v>
          </cell>
          <cell r="B23">
            <v>1.1677</v>
          </cell>
        </row>
        <row r="24">
          <cell r="A24">
            <v>500</v>
          </cell>
          <cell r="B24">
            <v>1.1677</v>
          </cell>
        </row>
        <row r="25">
          <cell r="A25" t="str">
            <v>&gt; 500</v>
          </cell>
          <cell r="B25">
            <v>1.1592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showGridLines="0" tabSelected="1" zoomScaleNormal="100" zoomScaleSheetLayoutView="80" workbookViewId="0">
      <selection activeCell="C8" sqref="C8:F8"/>
    </sheetView>
  </sheetViews>
  <sheetFormatPr defaultRowHeight="21"/>
  <cols>
    <col min="1" max="1" width="5.375" style="273" customWidth="1"/>
    <col min="2" max="2" width="5.875" style="273" customWidth="1"/>
    <col min="3" max="3" width="26.25" style="273" customWidth="1"/>
    <col min="4" max="4" width="21.375" style="273" customWidth="1"/>
    <col min="5" max="5" width="18.625" style="273" customWidth="1"/>
    <col min="6" max="6" width="14.125" style="273" customWidth="1"/>
    <col min="7" max="7" width="12.375" style="273" customWidth="1"/>
    <col min="8" max="16384" width="9" style="273"/>
  </cols>
  <sheetData>
    <row r="1" spans="1:7" ht="23.25">
      <c r="A1" s="383" t="s">
        <v>852</v>
      </c>
      <c r="B1" s="384"/>
      <c r="C1" s="384"/>
      <c r="D1" s="384"/>
      <c r="E1" s="384"/>
      <c r="F1" s="384"/>
      <c r="G1" s="272"/>
    </row>
    <row r="2" spans="1:7" ht="23.25">
      <c r="A2" s="386" t="s">
        <v>138</v>
      </c>
      <c r="B2" s="386"/>
      <c r="C2" s="386"/>
      <c r="D2" s="386"/>
      <c r="E2" s="386"/>
      <c r="F2" s="386"/>
      <c r="G2" s="272"/>
    </row>
    <row r="3" spans="1:7" ht="33.75" customHeight="1">
      <c r="A3" s="385" t="s">
        <v>48</v>
      </c>
      <c r="B3" s="385"/>
      <c r="C3" s="385"/>
      <c r="D3" s="385"/>
      <c r="E3" s="385"/>
      <c r="F3" s="385"/>
      <c r="G3" s="274"/>
    </row>
    <row r="4" spans="1:7">
      <c r="A4" s="381">
        <v>1</v>
      </c>
      <c r="B4" s="377" t="s">
        <v>49</v>
      </c>
      <c r="C4" s="377"/>
      <c r="D4" s="377"/>
      <c r="E4" s="377"/>
      <c r="F4" s="377"/>
      <c r="G4" s="275"/>
    </row>
    <row r="5" spans="1:7">
      <c r="A5" s="382"/>
      <c r="B5" s="358" t="s">
        <v>50</v>
      </c>
      <c r="C5" s="379"/>
      <c r="D5" s="379"/>
      <c r="E5" s="379"/>
      <c r="F5" s="380"/>
      <c r="G5" s="275"/>
    </row>
    <row r="6" spans="1:7">
      <c r="A6" s="276"/>
      <c r="B6" s="277">
        <v>1.1000000000000001</v>
      </c>
      <c r="C6" s="368" t="s">
        <v>0</v>
      </c>
      <c r="D6" s="368"/>
      <c r="E6" s="368"/>
      <c r="F6" s="368"/>
      <c r="G6" s="278"/>
    </row>
    <row r="7" spans="1:7">
      <c r="A7" s="276"/>
      <c r="B7" s="277">
        <v>1.2</v>
      </c>
      <c r="C7" s="368" t="s">
        <v>1</v>
      </c>
      <c r="D7" s="368"/>
      <c r="E7" s="368"/>
      <c r="F7" s="368"/>
      <c r="G7" s="278"/>
    </row>
    <row r="8" spans="1:7">
      <c r="A8" s="279"/>
      <c r="B8" s="277">
        <v>1.3</v>
      </c>
      <c r="C8" s="368" t="s">
        <v>2</v>
      </c>
      <c r="D8" s="368"/>
      <c r="E8" s="368"/>
      <c r="F8" s="368"/>
      <c r="G8" s="278"/>
    </row>
    <row r="9" spans="1:7">
      <c r="A9" s="280">
        <v>2</v>
      </c>
      <c r="B9" s="376" t="s">
        <v>104</v>
      </c>
      <c r="C9" s="376"/>
      <c r="D9" s="376"/>
      <c r="E9" s="376"/>
      <c r="F9" s="376"/>
      <c r="G9" s="281"/>
    </row>
    <row r="10" spans="1:7">
      <c r="A10" s="280">
        <v>3</v>
      </c>
      <c r="B10" s="376" t="s">
        <v>52</v>
      </c>
      <c r="C10" s="376"/>
      <c r="D10" s="376"/>
      <c r="E10" s="376"/>
      <c r="F10" s="376"/>
      <c r="G10" s="281"/>
    </row>
    <row r="11" spans="1:7" ht="27.75" customHeight="1">
      <c r="A11" s="282"/>
      <c r="B11" s="334">
        <v>3.1</v>
      </c>
      <c r="C11" s="336" t="s">
        <v>3</v>
      </c>
      <c r="D11" s="350"/>
      <c r="E11" s="350"/>
      <c r="F11" s="350"/>
      <c r="G11" s="283"/>
    </row>
    <row r="12" spans="1:7" ht="27.75" customHeight="1">
      <c r="A12" s="276"/>
      <c r="B12" s="335"/>
      <c r="C12" s="337"/>
      <c r="D12" s="362" t="s">
        <v>123</v>
      </c>
      <c r="E12" s="363"/>
      <c r="F12" s="364"/>
      <c r="G12" s="284"/>
    </row>
    <row r="13" spans="1:7" ht="30.75" customHeight="1">
      <c r="A13" s="276"/>
      <c r="B13" s="334">
        <v>3.2</v>
      </c>
      <c r="C13" s="336" t="s">
        <v>53</v>
      </c>
      <c r="D13" s="350"/>
      <c r="E13" s="350"/>
      <c r="F13" s="350"/>
      <c r="G13" s="283"/>
    </row>
    <row r="14" spans="1:7" ht="48" customHeight="1">
      <c r="A14" s="276"/>
      <c r="B14" s="338"/>
      <c r="C14" s="337"/>
      <c r="D14" s="352" t="s">
        <v>122</v>
      </c>
      <c r="E14" s="353"/>
      <c r="F14" s="354"/>
      <c r="G14" s="284"/>
    </row>
    <row r="15" spans="1:7">
      <c r="A15" s="276"/>
      <c r="B15" s="284">
        <v>3.3</v>
      </c>
      <c r="C15" s="336" t="s">
        <v>850</v>
      </c>
      <c r="D15" s="350"/>
      <c r="E15" s="350"/>
      <c r="F15" s="350"/>
      <c r="G15" s="283"/>
    </row>
    <row r="16" spans="1:7" ht="48.75" customHeight="1">
      <c r="A16" s="276"/>
      <c r="B16" s="284"/>
      <c r="C16" s="337"/>
      <c r="D16" s="347" t="s">
        <v>54</v>
      </c>
      <c r="E16" s="348"/>
      <c r="F16" s="349"/>
      <c r="G16" s="285"/>
    </row>
    <row r="17" spans="1:7">
      <c r="A17" s="276"/>
      <c r="B17" s="284"/>
      <c r="C17" s="336" t="s">
        <v>58</v>
      </c>
      <c r="D17" s="350"/>
      <c r="E17" s="350"/>
      <c r="F17" s="350"/>
      <c r="G17" s="283"/>
    </row>
    <row r="18" spans="1:7" ht="24.75" customHeight="1">
      <c r="A18" s="276"/>
      <c r="B18" s="284"/>
      <c r="C18" s="337"/>
      <c r="D18" s="347" t="s">
        <v>59</v>
      </c>
      <c r="E18" s="348"/>
      <c r="F18" s="349"/>
      <c r="G18" s="285"/>
    </row>
    <row r="19" spans="1:7" ht="24.75" customHeight="1">
      <c r="A19" s="276"/>
      <c r="B19" s="285"/>
      <c r="C19" s="286" t="s">
        <v>56</v>
      </c>
      <c r="D19" s="371" t="s">
        <v>60</v>
      </c>
      <c r="E19" s="371"/>
      <c r="F19" s="371"/>
      <c r="G19" s="287"/>
    </row>
    <row r="20" spans="1:7" ht="24.75" customHeight="1">
      <c r="A20" s="276"/>
      <c r="B20" s="285"/>
      <c r="C20" s="288"/>
      <c r="D20" s="371" t="s">
        <v>61</v>
      </c>
      <c r="E20" s="371"/>
      <c r="F20" s="371"/>
      <c r="G20" s="287"/>
    </row>
    <row r="21" spans="1:7" ht="24.75" customHeight="1">
      <c r="A21" s="276"/>
      <c r="B21" s="285"/>
      <c r="C21" s="286" t="s">
        <v>57</v>
      </c>
      <c r="D21" s="371" t="s">
        <v>62</v>
      </c>
      <c r="E21" s="371"/>
      <c r="F21" s="371"/>
      <c r="G21" s="287"/>
    </row>
    <row r="22" spans="1:7" ht="24.75" customHeight="1">
      <c r="A22" s="276"/>
      <c r="B22" s="285"/>
      <c r="C22" s="286"/>
      <c r="D22" s="336" t="s">
        <v>63</v>
      </c>
      <c r="E22" s="336"/>
      <c r="F22" s="336"/>
      <c r="G22" s="283"/>
    </row>
    <row r="23" spans="1:7" ht="24.75" customHeight="1">
      <c r="A23" s="276"/>
      <c r="B23" s="285"/>
      <c r="C23" s="286"/>
      <c r="D23" s="336" t="s">
        <v>66</v>
      </c>
      <c r="E23" s="336"/>
      <c r="F23" s="336"/>
      <c r="G23" s="283"/>
    </row>
    <row r="24" spans="1:7">
      <c r="A24" s="276"/>
      <c r="B24" s="340">
        <v>3.4</v>
      </c>
      <c r="C24" s="336" t="s">
        <v>64</v>
      </c>
      <c r="D24" s="371"/>
      <c r="E24" s="371"/>
      <c r="F24" s="371"/>
      <c r="G24" s="287"/>
    </row>
    <row r="25" spans="1:7" ht="24.75" customHeight="1">
      <c r="A25" s="276"/>
      <c r="B25" s="341"/>
      <c r="C25" s="337"/>
      <c r="D25" s="347" t="s">
        <v>4</v>
      </c>
      <c r="E25" s="348"/>
      <c r="F25" s="349"/>
      <c r="G25" s="285"/>
    </row>
    <row r="26" spans="1:7" ht="24.75" customHeight="1">
      <c r="A26" s="276"/>
      <c r="B26" s="289">
        <v>3.5</v>
      </c>
      <c r="C26" s="290" t="s">
        <v>5</v>
      </c>
      <c r="D26" s="332"/>
      <c r="E26" s="332"/>
      <c r="F26" s="332"/>
      <c r="G26" s="284"/>
    </row>
    <row r="27" spans="1:7" ht="72.75" customHeight="1">
      <c r="A27" s="276"/>
      <c r="B27" s="289">
        <v>3.6</v>
      </c>
      <c r="C27" s="290" t="s">
        <v>65</v>
      </c>
      <c r="D27" s="332"/>
      <c r="E27" s="332"/>
      <c r="F27" s="332"/>
      <c r="G27" s="284"/>
    </row>
    <row r="28" spans="1:7" ht="24.75" customHeight="1">
      <c r="A28" s="276"/>
      <c r="B28" s="342">
        <v>3.7</v>
      </c>
      <c r="C28" s="336" t="s">
        <v>6</v>
      </c>
      <c r="D28" s="352" t="s">
        <v>67</v>
      </c>
      <c r="E28" s="353"/>
      <c r="F28" s="354"/>
      <c r="G28" s="283"/>
    </row>
    <row r="29" spans="1:7" ht="48" customHeight="1">
      <c r="A29" s="276"/>
      <c r="B29" s="343"/>
      <c r="C29" s="337"/>
      <c r="D29" s="352" t="s">
        <v>68</v>
      </c>
      <c r="E29" s="353"/>
      <c r="F29" s="354"/>
      <c r="G29" s="283"/>
    </row>
    <row r="30" spans="1:7" ht="24.75" customHeight="1">
      <c r="A30" s="280">
        <v>4</v>
      </c>
      <c r="B30" s="346" t="s">
        <v>152</v>
      </c>
      <c r="C30" s="346"/>
      <c r="D30" s="346"/>
      <c r="E30" s="346"/>
      <c r="F30" s="346"/>
      <c r="G30" s="291"/>
    </row>
    <row r="31" spans="1:7" ht="24.75" customHeight="1">
      <c r="A31" s="276"/>
      <c r="B31" s="292">
        <v>4.0999999999999996</v>
      </c>
      <c r="C31" s="352" t="s">
        <v>70</v>
      </c>
      <c r="D31" s="353"/>
      <c r="E31" s="353"/>
      <c r="F31" s="354"/>
      <c r="G31" s="283"/>
    </row>
    <row r="32" spans="1:7" ht="45" customHeight="1">
      <c r="A32" s="276"/>
      <c r="B32" s="293"/>
      <c r="C32" s="286" t="s">
        <v>71</v>
      </c>
      <c r="D32" s="352" t="s">
        <v>101</v>
      </c>
      <c r="E32" s="353"/>
      <c r="F32" s="354"/>
      <c r="G32" s="283"/>
    </row>
    <row r="33" spans="1:7" ht="46.5" customHeight="1">
      <c r="A33" s="276"/>
      <c r="B33" s="293"/>
      <c r="C33" s="286" t="s">
        <v>72</v>
      </c>
      <c r="D33" s="352" t="s">
        <v>69</v>
      </c>
      <c r="E33" s="353"/>
      <c r="F33" s="354"/>
      <c r="G33" s="283"/>
    </row>
    <row r="34" spans="1:7" ht="49.5" customHeight="1">
      <c r="A34" s="276"/>
      <c r="B34" s="294"/>
      <c r="C34" s="288"/>
      <c r="D34" s="352" t="s">
        <v>79</v>
      </c>
      <c r="E34" s="353"/>
      <c r="F34" s="354"/>
      <c r="G34" s="283"/>
    </row>
    <row r="35" spans="1:7" ht="24.75" customHeight="1">
      <c r="A35" s="276"/>
      <c r="B35" s="285">
        <v>4.2</v>
      </c>
      <c r="C35" s="336" t="s">
        <v>73</v>
      </c>
      <c r="D35" s="340" t="s">
        <v>76</v>
      </c>
      <c r="E35" s="340"/>
      <c r="F35" s="340"/>
      <c r="G35" s="287"/>
    </row>
    <row r="36" spans="1:7" ht="24.75" customHeight="1">
      <c r="A36" s="276"/>
      <c r="B36" s="295"/>
      <c r="C36" s="337"/>
      <c r="D36" s="340" t="s">
        <v>77</v>
      </c>
      <c r="E36" s="340"/>
      <c r="F36" s="340"/>
      <c r="G36" s="287"/>
    </row>
    <row r="37" spans="1:7" ht="24.75" customHeight="1">
      <c r="A37" s="276"/>
      <c r="B37" s="285">
        <v>4.3</v>
      </c>
      <c r="C37" s="340" t="s">
        <v>74</v>
      </c>
      <c r="D37" s="340" t="s">
        <v>848</v>
      </c>
      <c r="E37" s="340"/>
      <c r="F37" s="340"/>
      <c r="G37" s="287"/>
    </row>
    <row r="38" spans="1:7" ht="24.75" customHeight="1">
      <c r="A38" s="279"/>
      <c r="B38" s="296"/>
      <c r="C38" s="341"/>
      <c r="D38" s="371" t="s">
        <v>849</v>
      </c>
      <c r="E38" s="371"/>
      <c r="F38" s="371"/>
      <c r="G38" s="287"/>
    </row>
    <row r="39" spans="1:7">
      <c r="A39" s="280">
        <v>5</v>
      </c>
      <c r="B39" s="372" t="s">
        <v>7</v>
      </c>
      <c r="C39" s="373"/>
      <c r="D39" s="373"/>
      <c r="E39" s="373"/>
      <c r="F39" s="374"/>
      <c r="G39" s="291"/>
    </row>
    <row r="40" spans="1:7">
      <c r="A40" s="282"/>
      <c r="B40" s="297"/>
      <c r="C40" s="298" t="s">
        <v>47</v>
      </c>
      <c r="D40" s="298" t="s">
        <v>8</v>
      </c>
      <c r="E40" s="298" t="s">
        <v>9</v>
      </c>
      <c r="F40" s="298" t="s">
        <v>10</v>
      </c>
      <c r="G40" s="299"/>
    </row>
    <row r="41" spans="1:7" ht="24.75" customHeight="1">
      <c r="A41" s="276"/>
      <c r="B41" s="297"/>
      <c r="C41" s="300" t="s">
        <v>20</v>
      </c>
      <c r="D41" s="277"/>
      <c r="E41" s="290"/>
      <c r="F41" s="277"/>
      <c r="G41" s="284"/>
    </row>
    <row r="42" spans="1:7">
      <c r="A42" s="276"/>
      <c r="B42" s="301">
        <v>1</v>
      </c>
      <c r="C42" s="290"/>
      <c r="D42" s="290"/>
      <c r="E42" s="290"/>
      <c r="F42" s="290"/>
      <c r="G42" s="302"/>
    </row>
    <row r="43" spans="1:7">
      <c r="A43" s="276"/>
      <c r="B43" s="301">
        <v>2</v>
      </c>
      <c r="C43" s="290"/>
      <c r="D43" s="290"/>
      <c r="E43" s="290"/>
      <c r="F43" s="290"/>
      <c r="G43" s="302"/>
    </row>
    <row r="44" spans="1:7">
      <c r="A44" s="276"/>
      <c r="B44" s="301">
        <v>3</v>
      </c>
      <c r="C44" s="290"/>
      <c r="D44" s="290"/>
      <c r="E44" s="290"/>
      <c r="F44" s="290"/>
      <c r="G44" s="302"/>
    </row>
    <row r="45" spans="1:7">
      <c r="A45" s="276"/>
      <c r="B45" s="301">
        <v>4</v>
      </c>
      <c r="C45" s="290"/>
      <c r="D45" s="290"/>
      <c r="E45" s="290"/>
      <c r="F45" s="290"/>
      <c r="G45" s="302"/>
    </row>
    <row r="46" spans="1:7">
      <c r="A46" s="276"/>
      <c r="B46" s="301">
        <v>5</v>
      </c>
      <c r="C46" s="290"/>
      <c r="D46" s="290"/>
      <c r="E46" s="290"/>
      <c r="F46" s="290"/>
      <c r="G46" s="302"/>
    </row>
    <row r="47" spans="1:7">
      <c r="A47" s="276"/>
      <c r="B47" s="297"/>
      <c r="C47" s="290" t="s">
        <v>21</v>
      </c>
      <c r="D47" s="290"/>
      <c r="E47" s="290"/>
      <c r="F47" s="290"/>
      <c r="G47" s="302"/>
    </row>
    <row r="48" spans="1:7">
      <c r="A48" s="276"/>
      <c r="B48" s="303">
        <v>1</v>
      </c>
      <c r="C48" s="288"/>
      <c r="D48" s="288"/>
      <c r="E48" s="288"/>
      <c r="F48" s="288"/>
      <c r="G48" s="302"/>
    </row>
    <row r="49" spans="1:7">
      <c r="A49" s="276"/>
      <c r="B49" s="301">
        <v>2</v>
      </c>
      <c r="C49" s="290"/>
      <c r="D49" s="290"/>
      <c r="E49" s="290"/>
      <c r="F49" s="290"/>
      <c r="G49" s="302"/>
    </row>
    <row r="50" spans="1:7">
      <c r="A50" s="276"/>
      <c r="B50" s="303">
        <v>3</v>
      </c>
      <c r="C50" s="304"/>
      <c r="D50" s="304"/>
      <c r="E50" s="304"/>
      <c r="F50" s="304"/>
      <c r="G50" s="302"/>
    </row>
    <row r="51" spans="1:7">
      <c r="A51" s="276"/>
      <c r="B51" s="301">
        <v>4</v>
      </c>
      <c r="C51" s="304"/>
      <c r="D51" s="304"/>
      <c r="E51" s="304"/>
      <c r="F51" s="304"/>
      <c r="G51" s="302"/>
    </row>
    <row r="52" spans="1:7">
      <c r="A52" s="276"/>
      <c r="B52" s="303">
        <v>5</v>
      </c>
      <c r="C52" s="304"/>
      <c r="D52" s="304"/>
      <c r="E52" s="304"/>
      <c r="F52" s="304"/>
      <c r="G52" s="302"/>
    </row>
    <row r="53" spans="1:7">
      <c r="A53" s="280">
        <v>6</v>
      </c>
      <c r="B53" s="377" t="s">
        <v>80</v>
      </c>
      <c r="C53" s="377"/>
      <c r="D53" s="377"/>
      <c r="E53" s="377"/>
      <c r="F53" s="377"/>
      <c r="G53" s="275"/>
    </row>
    <row r="54" spans="1:7">
      <c r="A54" s="276"/>
      <c r="B54" s="342">
        <v>6.1</v>
      </c>
      <c r="C54" s="378" t="s">
        <v>22</v>
      </c>
      <c r="D54" s="305" t="s">
        <v>86</v>
      </c>
      <c r="E54" s="306"/>
      <c r="F54" s="307" t="s">
        <v>87</v>
      </c>
      <c r="G54" s="287"/>
    </row>
    <row r="55" spans="1:7">
      <c r="A55" s="276"/>
      <c r="B55" s="343"/>
      <c r="C55" s="341"/>
      <c r="D55" s="375" t="s">
        <v>23</v>
      </c>
      <c r="E55" s="375"/>
      <c r="F55" s="375"/>
      <c r="G55" s="308"/>
    </row>
    <row r="56" spans="1:7">
      <c r="A56" s="276"/>
      <c r="B56" s="342">
        <v>6.2</v>
      </c>
      <c r="C56" s="340" t="s">
        <v>24</v>
      </c>
      <c r="D56" s="305" t="s">
        <v>82</v>
      </c>
      <c r="E56" s="365" t="s">
        <v>83</v>
      </c>
      <c r="F56" s="366"/>
      <c r="G56" s="287"/>
    </row>
    <row r="57" spans="1:7">
      <c r="A57" s="276"/>
      <c r="B57" s="343"/>
      <c r="C57" s="341"/>
      <c r="D57" s="355" t="s">
        <v>25</v>
      </c>
      <c r="E57" s="356"/>
      <c r="F57" s="357"/>
      <c r="G57" s="308"/>
    </row>
    <row r="58" spans="1:7">
      <c r="A58" s="276"/>
      <c r="B58" s="342">
        <v>6.3</v>
      </c>
      <c r="C58" s="340" t="s">
        <v>26</v>
      </c>
      <c r="D58" s="305" t="s">
        <v>84</v>
      </c>
      <c r="E58" s="365" t="s">
        <v>85</v>
      </c>
      <c r="F58" s="366"/>
      <c r="G58" s="287"/>
    </row>
    <row r="59" spans="1:7">
      <c r="A59" s="276"/>
      <c r="B59" s="343"/>
      <c r="C59" s="341"/>
      <c r="D59" s="355" t="s">
        <v>51</v>
      </c>
      <c r="E59" s="356"/>
      <c r="F59" s="357"/>
      <c r="G59" s="308"/>
    </row>
    <row r="60" spans="1:7">
      <c r="A60" s="276"/>
      <c r="B60" s="342">
        <v>6.4</v>
      </c>
      <c r="C60" s="340" t="s">
        <v>28</v>
      </c>
      <c r="D60" s="305" t="s">
        <v>88</v>
      </c>
      <c r="E60" s="365" t="s">
        <v>851</v>
      </c>
      <c r="F60" s="366"/>
      <c r="G60" s="287"/>
    </row>
    <row r="61" spans="1:7">
      <c r="A61" s="276"/>
      <c r="B61" s="343"/>
      <c r="C61" s="341"/>
      <c r="D61" s="355" t="s">
        <v>27</v>
      </c>
      <c r="E61" s="356"/>
      <c r="F61" s="357"/>
      <c r="G61" s="308"/>
    </row>
    <row r="62" spans="1:7">
      <c r="A62" s="276"/>
      <c r="B62" s="342">
        <v>6.5</v>
      </c>
      <c r="C62" s="340" t="s">
        <v>29</v>
      </c>
      <c r="D62" s="355"/>
      <c r="E62" s="356"/>
      <c r="F62" s="357"/>
      <c r="G62" s="308"/>
    </row>
    <row r="63" spans="1:7">
      <c r="A63" s="276"/>
      <c r="B63" s="343"/>
      <c r="C63" s="341"/>
      <c r="D63" s="355" t="s">
        <v>30</v>
      </c>
      <c r="E63" s="356"/>
      <c r="F63" s="357"/>
      <c r="G63" s="308"/>
    </row>
    <row r="64" spans="1:7">
      <c r="A64" s="276"/>
      <c r="B64" s="342">
        <v>6.6</v>
      </c>
      <c r="C64" s="340" t="s">
        <v>90</v>
      </c>
      <c r="D64" s="358" t="s">
        <v>96</v>
      </c>
      <c r="E64" s="359" t="s">
        <v>94</v>
      </c>
      <c r="F64" s="360"/>
      <c r="G64" s="278"/>
    </row>
    <row r="65" spans="1:7">
      <c r="A65" s="276"/>
      <c r="B65" s="344"/>
      <c r="C65" s="345"/>
      <c r="D65" s="358" t="s">
        <v>95</v>
      </c>
      <c r="E65" s="359"/>
      <c r="F65" s="360"/>
      <c r="G65" s="278"/>
    </row>
    <row r="66" spans="1:7">
      <c r="A66" s="276"/>
      <c r="B66" s="343"/>
      <c r="C66" s="341"/>
      <c r="D66" s="355" t="s">
        <v>31</v>
      </c>
      <c r="E66" s="356"/>
      <c r="F66" s="357"/>
      <c r="G66" s="308"/>
    </row>
    <row r="67" spans="1:7">
      <c r="A67" s="276"/>
      <c r="B67" s="342">
        <v>6.7</v>
      </c>
      <c r="C67" s="340" t="s">
        <v>32</v>
      </c>
      <c r="D67" s="355" t="s">
        <v>97</v>
      </c>
      <c r="E67" s="356"/>
      <c r="F67" s="357"/>
      <c r="G67" s="308"/>
    </row>
    <row r="68" spans="1:7">
      <c r="A68" s="276"/>
      <c r="B68" s="343"/>
      <c r="C68" s="341"/>
      <c r="D68" s="368" t="s">
        <v>33</v>
      </c>
      <c r="E68" s="368"/>
      <c r="F68" s="368"/>
      <c r="G68" s="278"/>
    </row>
    <row r="69" spans="1:7">
      <c r="A69" s="276"/>
      <c r="B69" s="342">
        <v>6.8</v>
      </c>
      <c r="C69" s="340" t="s">
        <v>116</v>
      </c>
      <c r="D69" s="305" t="s">
        <v>91</v>
      </c>
      <c r="E69" s="365" t="s">
        <v>92</v>
      </c>
      <c r="F69" s="366"/>
      <c r="G69" s="287"/>
    </row>
    <row r="70" spans="1:7">
      <c r="A70" s="276"/>
      <c r="B70" s="343"/>
      <c r="C70" s="341"/>
      <c r="D70" s="355" t="s">
        <v>93</v>
      </c>
      <c r="E70" s="356"/>
      <c r="F70" s="357"/>
      <c r="G70" s="308"/>
    </row>
    <row r="71" spans="1:7">
      <c r="A71" s="276"/>
      <c r="B71" s="342">
        <v>6.9</v>
      </c>
      <c r="C71" s="340" t="s">
        <v>111</v>
      </c>
      <c r="D71" s="305" t="s">
        <v>91</v>
      </c>
      <c r="E71" s="365" t="s">
        <v>112</v>
      </c>
      <c r="F71" s="366"/>
      <c r="G71" s="287"/>
    </row>
    <row r="72" spans="1:7">
      <c r="A72" s="276"/>
      <c r="B72" s="343"/>
      <c r="C72" s="341"/>
      <c r="D72" s="355" t="s">
        <v>113</v>
      </c>
      <c r="E72" s="356"/>
      <c r="F72" s="357"/>
      <c r="G72" s="308"/>
    </row>
    <row r="73" spans="1:7">
      <c r="A73" s="276"/>
      <c r="B73" s="367" t="s">
        <v>81</v>
      </c>
      <c r="C73" s="340" t="s">
        <v>34</v>
      </c>
      <c r="D73" s="355" t="s">
        <v>98</v>
      </c>
      <c r="E73" s="356"/>
      <c r="F73" s="357"/>
      <c r="G73" s="308"/>
    </row>
    <row r="74" spans="1:7">
      <c r="A74" s="276"/>
      <c r="B74" s="369"/>
      <c r="C74" s="341"/>
      <c r="D74" s="355" t="s">
        <v>35</v>
      </c>
      <c r="E74" s="356"/>
      <c r="F74" s="357"/>
      <c r="G74" s="308"/>
    </row>
    <row r="75" spans="1:7">
      <c r="A75" s="276"/>
      <c r="B75" s="369"/>
      <c r="C75" s="340" t="s">
        <v>327</v>
      </c>
      <c r="D75" s="305" t="s">
        <v>328</v>
      </c>
      <c r="E75" s="365" t="s">
        <v>329</v>
      </c>
      <c r="F75" s="366"/>
      <c r="G75" s="287"/>
    </row>
    <row r="76" spans="1:7">
      <c r="A76" s="276"/>
      <c r="B76" s="370"/>
      <c r="C76" s="341"/>
      <c r="D76" s="358" t="s">
        <v>330</v>
      </c>
      <c r="E76" s="359"/>
      <c r="F76" s="360"/>
      <c r="G76" s="278"/>
    </row>
    <row r="77" spans="1:7">
      <c r="A77" s="276"/>
      <c r="B77" s="367" t="s">
        <v>118</v>
      </c>
      <c r="C77" s="340" t="s">
        <v>36</v>
      </c>
      <c r="D77" s="355"/>
      <c r="E77" s="356"/>
      <c r="F77" s="357"/>
      <c r="G77" s="308"/>
    </row>
    <row r="78" spans="1:7">
      <c r="A78" s="276"/>
      <c r="B78" s="343"/>
      <c r="C78" s="341"/>
      <c r="D78" s="355" t="s">
        <v>99</v>
      </c>
      <c r="E78" s="356"/>
      <c r="F78" s="357"/>
      <c r="G78" s="308"/>
    </row>
    <row r="79" spans="1:7">
      <c r="A79" s="276"/>
      <c r="B79" s="342">
        <v>6.12</v>
      </c>
      <c r="C79" s="340" t="s">
        <v>37</v>
      </c>
      <c r="D79" s="355"/>
      <c r="E79" s="356"/>
      <c r="F79" s="357"/>
      <c r="G79" s="308"/>
    </row>
    <row r="80" spans="1:7">
      <c r="A80" s="276"/>
      <c r="B80" s="343"/>
      <c r="C80" s="341"/>
      <c r="D80" s="355" t="s">
        <v>38</v>
      </c>
      <c r="E80" s="356"/>
      <c r="F80" s="357"/>
      <c r="G80" s="308"/>
    </row>
    <row r="81" spans="1:7">
      <c r="A81" s="276"/>
      <c r="B81" s="342">
        <v>6.13</v>
      </c>
      <c r="C81" s="336" t="s">
        <v>114</v>
      </c>
      <c r="D81" s="305" t="s">
        <v>128</v>
      </c>
      <c r="E81" s="365" t="s">
        <v>115</v>
      </c>
      <c r="F81" s="366"/>
      <c r="G81" s="287"/>
    </row>
    <row r="82" spans="1:7">
      <c r="A82" s="276"/>
      <c r="B82" s="344"/>
      <c r="C82" s="339"/>
      <c r="D82" s="358" t="s">
        <v>117</v>
      </c>
      <c r="E82" s="359" t="s">
        <v>94</v>
      </c>
      <c r="F82" s="360"/>
      <c r="G82" s="278"/>
    </row>
    <row r="83" spans="1:7">
      <c r="A83" s="276"/>
      <c r="B83" s="343"/>
      <c r="C83" s="337"/>
      <c r="D83" s="358" t="s">
        <v>105</v>
      </c>
      <c r="E83" s="359" t="s">
        <v>94</v>
      </c>
      <c r="F83" s="360"/>
      <c r="G83" s="278"/>
    </row>
    <row r="84" spans="1:7">
      <c r="A84" s="276"/>
      <c r="B84" s="342">
        <v>6.14</v>
      </c>
      <c r="C84" s="340" t="s">
        <v>39</v>
      </c>
      <c r="D84" s="355"/>
      <c r="E84" s="356"/>
      <c r="F84" s="357"/>
      <c r="G84" s="308"/>
    </row>
    <row r="85" spans="1:7">
      <c r="A85" s="276"/>
      <c r="B85" s="343"/>
      <c r="C85" s="341"/>
      <c r="D85" s="355" t="s">
        <v>40</v>
      </c>
      <c r="E85" s="356"/>
      <c r="F85" s="357"/>
      <c r="G85" s="308"/>
    </row>
    <row r="86" spans="1:7">
      <c r="A86" s="276"/>
      <c r="B86" s="342">
        <v>6.15</v>
      </c>
      <c r="C86" s="340" t="s">
        <v>121</v>
      </c>
      <c r="D86" s="358" t="s">
        <v>137</v>
      </c>
      <c r="E86" s="359" t="s">
        <v>94</v>
      </c>
      <c r="F86" s="360"/>
      <c r="G86" s="278"/>
    </row>
    <row r="87" spans="1:7">
      <c r="A87" s="276"/>
      <c r="B87" s="344"/>
      <c r="C87" s="345"/>
      <c r="D87" s="358" t="s">
        <v>105</v>
      </c>
      <c r="E87" s="359" t="s">
        <v>94</v>
      </c>
      <c r="F87" s="360"/>
      <c r="G87" s="278"/>
    </row>
    <row r="88" spans="1:7">
      <c r="A88" s="276"/>
      <c r="B88" s="343"/>
      <c r="C88" s="341"/>
      <c r="D88" s="355" t="s">
        <v>106</v>
      </c>
      <c r="E88" s="356"/>
      <c r="F88" s="357"/>
      <c r="G88" s="308"/>
    </row>
    <row r="89" spans="1:7">
      <c r="A89" s="276"/>
      <c r="B89" s="342">
        <v>6.16</v>
      </c>
      <c r="C89" s="340" t="s">
        <v>41</v>
      </c>
      <c r="D89" s="355"/>
      <c r="E89" s="356"/>
      <c r="F89" s="357"/>
      <c r="G89" s="308"/>
    </row>
    <row r="90" spans="1:7">
      <c r="A90" s="276"/>
      <c r="B90" s="343"/>
      <c r="C90" s="341"/>
      <c r="D90" s="355" t="s">
        <v>100</v>
      </c>
      <c r="E90" s="356"/>
      <c r="F90" s="357"/>
      <c r="G90" s="308"/>
    </row>
    <row r="91" spans="1:7">
      <c r="A91" s="276"/>
      <c r="B91" s="342">
        <v>6.17</v>
      </c>
      <c r="C91" s="340" t="s">
        <v>42</v>
      </c>
      <c r="D91" s="358" t="s">
        <v>107</v>
      </c>
      <c r="E91" s="359" t="s">
        <v>94</v>
      </c>
      <c r="F91" s="360"/>
      <c r="G91" s="278"/>
    </row>
    <row r="92" spans="1:7">
      <c r="A92" s="276"/>
      <c r="B92" s="344"/>
      <c r="C92" s="345"/>
      <c r="D92" s="358" t="s">
        <v>108</v>
      </c>
      <c r="E92" s="359" t="s">
        <v>94</v>
      </c>
      <c r="F92" s="360"/>
      <c r="G92" s="278"/>
    </row>
    <row r="93" spans="1:7">
      <c r="A93" s="276"/>
      <c r="B93" s="344"/>
      <c r="C93" s="345"/>
      <c r="D93" s="358" t="s">
        <v>109</v>
      </c>
      <c r="E93" s="359" t="s">
        <v>94</v>
      </c>
      <c r="F93" s="360"/>
      <c r="G93" s="278"/>
    </row>
    <row r="94" spans="1:7">
      <c r="A94" s="276"/>
      <c r="B94" s="344"/>
      <c r="C94" s="345"/>
      <c r="D94" s="358" t="s">
        <v>110</v>
      </c>
      <c r="E94" s="359" t="s">
        <v>94</v>
      </c>
      <c r="F94" s="360"/>
      <c r="G94" s="278"/>
    </row>
    <row r="95" spans="1:7">
      <c r="A95" s="276"/>
      <c r="B95" s="344"/>
      <c r="C95" s="345"/>
      <c r="D95" s="358" t="s">
        <v>124</v>
      </c>
      <c r="E95" s="359" t="s">
        <v>94</v>
      </c>
      <c r="F95" s="360"/>
      <c r="G95" s="278"/>
    </row>
    <row r="96" spans="1:7">
      <c r="A96" s="276"/>
      <c r="B96" s="343"/>
      <c r="C96" s="341"/>
      <c r="D96" s="355" t="s">
        <v>43</v>
      </c>
      <c r="E96" s="356"/>
      <c r="F96" s="357"/>
      <c r="G96" s="308"/>
    </row>
    <row r="97" spans="1:7">
      <c r="A97" s="276"/>
      <c r="B97" s="342">
        <v>6.18</v>
      </c>
      <c r="C97" s="340" t="s">
        <v>125</v>
      </c>
      <c r="D97" s="358" t="s">
        <v>126</v>
      </c>
      <c r="E97" s="359" t="s">
        <v>94</v>
      </c>
      <c r="F97" s="360"/>
      <c r="G97" s="278"/>
    </row>
    <row r="98" spans="1:7" ht="45" customHeight="1">
      <c r="A98" s="276"/>
      <c r="B98" s="343"/>
      <c r="C98" s="341"/>
      <c r="D98" s="352" t="s">
        <v>127</v>
      </c>
      <c r="E98" s="353"/>
      <c r="F98" s="354"/>
      <c r="G98" s="284"/>
    </row>
    <row r="99" spans="1:7">
      <c r="A99" s="276"/>
      <c r="B99" s="342">
        <v>6.19</v>
      </c>
      <c r="C99" s="340" t="s">
        <v>44</v>
      </c>
      <c r="D99" s="355"/>
      <c r="E99" s="356"/>
      <c r="F99" s="357"/>
      <c r="G99" s="308"/>
    </row>
    <row r="100" spans="1:7">
      <c r="A100" s="276"/>
      <c r="B100" s="343"/>
      <c r="C100" s="341"/>
      <c r="D100" s="362" t="s">
        <v>119</v>
      </c>
      <c r="E100" s="363"/>
      <c r="F100" s="364"/>
      <c r="G100" s="284"/>
    </row>
    <row r="101" spans="1:7">
      <c r="A101" s="277">
        <v>7</v>
      </c>
      <c r="B101" s="346" t="s">
        <v>11</v>
      </c>
      <c r="C101" s="346"/>
      <c r="D101" s="346"/>
      <c r="E101" s="346"/>
      <c r="F101" s="346"/>
      <c r="G101" s="291"/>
    </row>
    <row r="102" spans="1:7" s="310" customFormat="1" ht="24.75" customHeight="1">
      <c r="A102" s="276"/>
      <c r="B102" s="334">
        <v>7.1</v>
      </c>
      <c r="C102" s="336" t="s">
        <v>130</v>
      </c>
      <c r="D102" s="351" t="s">
        <v>129</v>
      </c>
      <c r="E102" s="351"/>
      <c r="F102" s="351"/>
      <c r="G102" s="309"/>
    </row>
    <row r="103" spans="1:7" s="310" customFormat="1" ht="24.75" customHeight="1">
      <c r="A103" s="276"/>
      <c r="B103" s="335"/>
      <c r="C103" s="337"/>
      <c r="D103" s="351" t="s">
        <v>102</v>
      </c>
      <c r="E103" s="351"/>
      <c r="F103" s="351"/>
      <c r="G103" s="309"/>
    </row>
    <row r="104" spans="1:7" s="310" customFormat="1" ht="26.25" customHeight="1">
      <c r="A104" s="276"/>
      <c r="B104" s="334">
        <v>7.2</v>
      </c>
      <c r="C104" s="336" t="s">
        <v>139</v>
      </c>
      <c r="D104" s="311" t="s">
        <v>120</v>
      </c>
      <c r="E104" s="312"/>
      <c r="F104" s="313"/>
      <c r="G104" s="302"/>
    </row>
    <row r="105" spans="1:7" s="310" customFormat="1" ht="26.25" customHeight="1">
      <c r="A105" s="276"/>
      <c r="B105" s="335"/>
      <c r="C105" s="337"/>
      <c r="D105" s="347" t="s">
        <v>133</v>
      </c>
      <c r="E105" s="348"/>
      <c r="F105" s="349"/>
      <c r="G105" s="285"/>
    </row>
    <row r="106" spans="1:7" s="310" customFormat="1" ht="42">
      <c r="A106" s="276"/>
      <c r="B106" s="277">
        <v>7.3</v>
      </c>
      <c r="C106" s="290" t="s">
        <v>131</v>
      </c>
      <c r="D106" s="311" t="s">
        <v>12</v>
      </c>
      <c r="E106" s="312"/>
      <c r="F106" s="313"/>
      <c r="G106" s="302"/>
    </row>
    <row r="107" spans="1:7" s="310" customFormat="1" ht="42">
      <c r="A107" s="276"/>
      <c r="B107" s="277">
        <v>7.4</v>
      </c>
      <c r="C107" s="290" t="s">
        <v>132</v>
      </c>
      <c r="D107" s="311" t="s">
        <v>13</v>
      </c>
      <c r="E107" s="314"/>
      <c r="F107" s="315"/>
    </row>
    <row r="108" spans="1:7" s="310" customFormat="1" ht="51.75" customHeight="1">
      <c r="A108" s="279"/>
      <c r="B108" s="277">
        <v>7.5</v>
      </c>
      <c r="C108" s="290" t="s">
        <v>14</v>
      </c>
      <c r="D108" s="311" t="s">
        <v>15</v>
      </c>
      <c r="E108" s="314"/>
      <c r="F108" s="315"/>
    </row>
    <row r="109" spans="1:7">
      <c r="A109" s="279">
        <v>8</v>
      </c>
      <c r="B109" s="361" t="s">
        <v>16</v>
      </c>
      <c r="C109" s="361"/>
      <c r="D109" s="361"/>
      <c r="E109" s="361"/>
      <c r="F109" s="361"/>
      <c r="G109" s="291"/>
    </row>
    <row r="110" spans="1:7" ht="48" customHeight="1">
      <c r="A110" s="276"/>
      <c r="B110" s="334">
        <v>8.1</v>
      </c>
      <c r="C110" s="336" t="s">
        <v>17</v>
      </c>
      <c r="D110" s="350"/>
      <c r="E110" s="350"/>
      <c r="F110" s="350"/>
      <c r="G110" s="283"/>
    </row>
    <row r="111" spans="1:7" ht="50.25" customHeight="1">
      <c r="A111" s="276"/>
      <c r="B111" s="335"/>
      <c r="C111" s="337"/>
      <c r="D111" s="352" t="s">
        <v>103</v>
      </c>
      <c r="E111" s="353"/>
      <c r="F111" s="354"/>
      <c r="G111" s="283"/>
    </row>
    <row r="112" spans="1:7" ht="48" customHeight="1">
      <c r="A112" s="276"/>
      <c r="B112" s="334">
        <v>8.1999999999999993</v>
      </c>
      <c r="C112" s="336" t="s">
        <v>18</v>
      </c>
      <c r="D112" s="350"/>
      <c r="E112" s="350"/>
      <c r="F112" s="350"/>
      <c r="G112" s="283"/>
    </row>
    <row r="113" spans="1:10" ht="50.25" customHeight="1">
      <c r="A113" s="276"/>
      <c r="B113" s="338"/>
      <c r="C113" s="339"/>
      <c r="D113" s="352" t="s">
        <v>103</v>
      </c>
      <c r="E113" s="353"/>
      <c r="F113" s="354"/>
      <c r="G113" s="283"/>
    </row>
    <row r="114" spans="1:10">
      <c r="A114" s="332"/>
      <c r="B114" s="332">
        <v>8.3000000000000007</v>
      </c>
      <c r="C114" s="350" t="s">
        <v>19</v>
      </c>
      <c r="D114" s="333"/>
      <c r="E114" s="333"/>
      <c r="F114" s="333"/>
      <c r="G114" s="308"/>
    </row>
    <row r="115" spans="1:10" ht="42" customHeight="1">
      <c r="A115" s="332"/>
      <c r="B115" s="332"/>
      <c r="C115" s="350"/>
      <c r="D115" s="352" t="s">
        <v>103</v>
      </c>
      <c r="E115" s="353"/>
      <c r="F115" s="354"/>
      <c r="G115" s="283"/>
    </row>
    <row r="116" spans="1:10" ht="42" customHeight="1">
      <c r="A116" s="284"/>
      <c r="B116" s="284"/>
      <c r="C116" s="283"/>
      <c r="D116" s="283"/>
      <c r="E116" s="283"/>
      <c r="F116" s="283"/>
      <c r="G116" s="283"/>
      <c r="H116" s="310"/>
      <c r="I116" s="310"/>
      <c r="J116" s="310"/>
    </row>
    <row r="117" spans="1:10" ht="21" customHeight="1">
      <c r="A117" s="284"/>
      <c r="B117" s="284"/>
      <c r="C117" s="283"/>
      <c r="D117" s="316" t="s">
        <v>45</v>
      </c>
      <c r="E117" s="310" t="s">
        <v>136</v>
      </c>
      <c r="F117" s="310"/>
      <c r="G117" s="310"/>
      <c r="H117" s="310"/>
      <c r="I117" s="310"/>
      <c r="J117" s="310"/>
    </row>
    <row r="118" spans="1:10" ht="21" customHeight="1">
      <c r="A118" s="284"/>
      <c r="B118" s="284"/>
      <c r="C118" s="283"/>
      <c r="D118" s="316" t="s">
        <v>134</v>
      </c>
      <c r="E118" s="308" t="s">
        <v>135</v>
      </c>
      <c r="F118" s="310"/>
      <c r="G118" s="310"/>
      <c r="H118" s="310"/>
      <c r="I118" s="310"/>
      <c r="J118" s="310"/>
    </row>
    <row r="119" spans="1:10">
      <c r="A119" s="284"/>
      <c r="B119" s="317"/>
      <c r="C119" s="310"/>
      <c r="D119" s="316" t="s">
        <v>45</v>
      </c>
      <c r="E119" s="310" t="s">
        <v>136</v>
      </c>
      <c r="F119" s="310"/>
      <c r="G119" s="310"/>
      <c r="H119" s="310"/>
      <c r="I119" s="310"/>
      <c r="J119" s="310"/>
    </row>
    <row r="120" spans="1:10">
      <c r="A120" s="284"/>
      <c r="B120" s="317"/>
      <c r="C120" s="310"/>
      <c r="D120" s="316" t="s">
        <v>134</v>
      </c>
      <c r="E120" s="310" t="s">
        <v>46</v>
      </c>
      <c r="F120" s="310"/>
      <c r="G120" s="310"/>
      <c r="H120" s="310"/>
      <c r="I120" s="310"/>
      <c r="J120" s="310"/>
    </row>
    <row r="121" spans="1:10" ht="24.75" customHeight="1">
      <c r="A121" s="273" t="s">
        <v>861</v>
      </c>
      <c r="B121" s="317"/>
      <c r="C121" s="310"/>
      <c r="D121" s="310"/>
      <c r="E121" s="310"/>
      <c r="F121" s="310"/>
      <c r="G121" s="310"/>
      <c r="H121" s="310"/>
      <c r="I121" s="310"/>
      <c r="J121" s="310"/>
    </row>
    <row r="122" spans="1:10">
      <c r="B122" s="318"/>
    </row>
    <row r="123" spans="1:10">
      <c r="A123" s="495" t="s">
        <v>873</v>
      </c>
      <c r="B123" s="495"/>
      <c r="C123" s="495"/>
      <c r="D123" s="495"/>
      <c r="E123" s="495"/>
      <c r="F123" s="495"/>
    </row>
    <row r="124" spans="1:10">
      <c r="A124" s="495" t="s">
        <v>874</v>
      </c>
      <c r="B124" s="495"/>
      <c r="C124" s="495"/>
      <c r="D124" s="495"/>
      <c r="E124" s="495"/>
      <c r="F124" s="495"/>
    </row>
    <row r="125" spans="1:10">
      <c r="B125" s="318"/>
    </row>
    <row r="126" spans="1:10">
      <c r="A126" s="496"/>
      <c r="B126" s="497"/>
      <c r="C126" s="498"/>
      <c r="D126" s="498"/>
      <c r="E126" s="498"/>
      <c r="F126" s="499"/>
    </row>
    <row r="127" spans="1:10">
      <c r="A127" s="500"/>
      <c r="B127" s="317"/>
      <c r="C127" s="310"/>
      <c r="D127" s="310"/>
      <c r="E127" s="310"/>
      <c r="F127" s="501"/>
    </row>
    <row r="128" spans="1:10">
      <c r="A128" s="500"/>
      <c r="B128" s="317"/>
      <c r="C128" s="310"/>
      <c r="D128" s="310"/>
      <c r="E128" s="310"/>
      <c r="F128" s="501"/>
    </row>
    <row r="129" spans="1:6">
      <c r="A129" s="500"/>
      <c r="B129" s="310"/>
      <c r="C129" s="310"/>
      <c r="D129" s="310"/>
      <c r="E129" s="310"/>
      <c r="F129" s="501"/>
    </row>
    <row r="130" spans="1:6">
      <c r="A130" s="500"/>
      <c r="B130" s="310"/>
      <c r="C130" s="310"/>
      <c r="D130" s="310"/>
      <c r="E130" s="310"/>
      <c r="F130" s="501"/>
    </row>
    <row r="131" spans="1:6">
      <c r="A131" s="500"/>
      <c r="B131" s="310"/>
      <c r="C131" s="310"/>
      <c r="D131" s="310"/>
      <c r="E131" s="310"/>
      <c r="F131" s="501"/>
    </row>
    <row r="132" spans="1:6">
      <c r="A132" s="500"/>
      <c r="B132" s="310"/>
      <c r="C132" s="310"/>
      <c r="D132" s="310"/>
      <c r="E132" s="310"/>
      <c r="F132" s="501"/>
    </row>
    <row r="133" spans="1:6">
      <c r="A133" s="500"/>
      <c r="B133" s="310"/>
      <c r="C133" s="310"/>
      <c r="D133" s="310"/>
      <c r="E133" s="310"/>
      <c r="F133" s="501"/>
    </row>
    <row r="134" spans="1:6">
      <c r="A134" s="500"/>
      <c r="B134" s="310"/>
      <c r="C134" s="310"/>
      <c r="D134" s="310"/>
      <c r="E134" s="310"/>
      <c r="F134" s="501"/>
    </row>
    <row r="135" spans="1:6">
      <c r="A135" s="500"/>
      <c r="B135" s="310"/>
      <c r="C135" s="310"/>
      <c r="D135" s="310"/>
      <c r="E135" s="310"/>
      <c r="F135" s="501"/>
    </row>
    <row r="136" spans="1:6">
      <c r="A136" s="500"/>
      <c r="B136" s="310"/>
      <c r="C136" s="310"/>
      <c r="D136" s="310"/>
      <c r="E136" s="310"/>
      <c r="F136" s="501"/>
    </row>
    <row r="137" spans="1:6">
      <c r="A137" s="500"/>
      <c r="B137" s="310"/>
      <c r="C137" s="310"/>
      <c r="D137" s="310"/>
      <c r="E137" s="310"/>
      <c r="F137" s="501"/>
    </row>
    <row r="138" spans="1:6">
      <c r="A138" s="500"/>
      <c r="B138" s="310"/>
      <c r="C138" s="310"/>
      <c r="D138" s="310"/>
      <c r="E138" s="310"/>
      <c r="F138" s="501"/>
    </row>
    <row r="139" spans="1:6">
      <c r="A139" s="500"/>
      <c r="B139" s="310"/>
      <c r="C139" s="310"/>
      <c r="D139" s="310"/>
      <c r="E139" s="310"/>
      <c r="F139" s="501"/>
    </row>
    <row r="140" spans="1:6">
      <c r="A140" s="500"/>
      <c r="B140" s="310"/>
      <c r="C140" s="310"/>
      <c r="D140" s="310"/>
      <c r="E140" s="310"/>
      <c r="F140" s="501"/>
    </row>
    <row r="141" spans="1:6">
      <c r="A141" s="500"/>
      <c r="B141" s="310"/>
      <c r="C141" s="310"/>
      <c r="D141" s="310"/>
      <c r="E141" s="310"/>
      <c r="F141" s="501"/>
    </row>
    <row r="142" spans="1:6">
      <c r="A142" s="500"/>
      <c r="B142" s="310"/>
      <c r="C142" s="310"/>
      <c r="D142" s="310"/>
      <c r="E142" s="310"/>
      <c r="F142" s="501"/>
    </row>
    <row r="143" spans="1:6">
      <c r="A143" s="500"/>
      <c r="B143" s="310"/>
      <c r="C143" s="310"/>
      <c r="D143" s="310"/>
      <c r="E143" s="310"/>
      <c r="F143" s="501"/>
    </row>
    <row r="144" spans="1:6">
      <c r="A144" s="500"/>
      <c r="B144" s="310"/>
      <c r="C144" s="310"/>
      <c r="D144" s="310"/>
      <c r="E144" s="310"/>
      <c r="F144" s="501"/>
    </row>
    <row r="145" spans="1:6">
      <c r="A145" s="500"/>
      <c r="B145" s="310"/>
      <c r="C145" s="310"/>
      <c r="D145" s="310"/>
      <c r="E145" s="310"/>
      <c r="F145" s="501"/>
    </row>
    <row r="146" spans="1:6">
      <c r="A146" s="500"/>
      <c r="B146" s="310"/>
      <c r="C146" s="310"/>
      <c r="D146" s="310"/>
      <c r="E146" s="310"/>
      <c r="F146" s="501"/>
    </row>
    <row r="147" spans="1:6">
      <c r="A147" s="500"/>
      <c r="B147" s="310"/>
      <c r="C147" s="310"/>
      <c r="D147" s="310"/>
      <c r="E147" s="310"/>
      <c r="F147" s="501"/>
    </row>
    <row r="148" spans="1:6">
      <c r="A148" s="500"/>
      <c r="B148" s="310"/>
      <c r="C148" s="310"/>
      <c r="D148" s="310"/>
      <c r="E148" s="310"/>
      <c r="F148" s="501"/>
    </row>
    <row r="149" spans="1:6">
      <c r="A149" s="500"/>
      <c r="B149" s="310"/>
      <c r="C149" s="310"/>
      <c r="D149" s="310"/>
      <c r="E149" s="310"/>
      <c r="F149" s="501"/>
    </row>
    <row r="150" spans="1:6">
      <c r="A150" s="500"/>
      <c r="B150" s="310"/>
      <c r="C150" s="310"/>
      <c r="D150" s="310"/>
      <c r="E150" s="310"/>
      <c r="F150" s="501"/>
    </row>
    <row r="151" spans="1:6">
      <c r="A151" s="500"/>
      <c r="B151" s="310"/>
      <c r="C151" s="310"/>
      <c r="D151" s="310"/>
      <c r="E151" s="310"/>
      <c r="F151" s="501"/>
    </row>
    <row r="152" spans="1:6">
      <c r="A152" s="500"/>
      <c r="B152" s="310"/>
      <c r="C152" s="310"/>
      <c r="D152" s="310"/>
      <c r="E152" s="310"/>
      <c r="F152" s="501"/>
    </row>
    <row r="153" spans="1:6">
      <c r="A153" s="500"/>
      <c r="B153" s="310"/>
      <c r="C153" s="310"/>
      <c r="D153" s="310"/>
      <c r="E153" s="310"/>
      <c r="F153" s="501"/>
    </row>
    <row r="154" spans="1:6">
      <c r="A154" s="500"/>
      <c r="B154" s="310"/>
      <c r="C154" s="310"/>
      <c r="D154" s="310"/>
      <c r="E154" s="310"/>
      <c r="F154" s="501"/>
    </row>
    <row r="155" spans="1:6">
      <c r="A155" s="500"/>
      <c r="B155" s="310"/>
      <c r="C155" s="310"/>
      <c r="D155" s="310"/>
      <c r="E155" s="310"/>
      <c r="F155" s="501"/>
    </row>
    <row r="156" spans="1:6">
      <c r="A156" s="502"/>
      <c r="B156" s="503"/>
      <c r="C156" s="503"/>
      <c r="D156" s="503"/>
      <c r="E156" s="503"/>
      <c r="F156" s="504"/>
    </row>
  </sheetData>
  <mergeCells count="162">
    <mergeCell ref="A123:F123"/>
    <mergeCell ref="A124:F124"/>
    <mergeCell ref="B5:F5"/>
    <mergeCell ref="A4:A5"/>
    <mergeCell ref="B9:F9"/>
    <mergeCell ref="D23:F23"/>
    <mergeCell ref="D17:F17"/>
    <mergeCell ref="D18:F18"/>
    <mergeCell ref="C17:C18"/>
    <mergeCell ref="C8:F8"/>
    <mergeCell ref="A1:F1"/>
    <mergeCell ref="A3:F3"/>
    <mergeCell ref="B4:F4"/>
    <mergeCell ref="C6:F6"/>
    <mergeCell ref="C7:F7"/>
    <mergeCell ref="C11:C12"/>
    <mergeCell ref="D12:F12"/>
    <mergeCell ref="D14:F14"/>
    <mergeCell ref="D22:F22"/>
    <mergeCell ref="D20:F20"/>
    <mergeCell ref="B13:B14"/>
    <mergeCell ref="C13:C14"/>
    <mergeCell ref="D16:F16"/>
    <mergeCell ref="C15:C16"/>
    <mergeCell ref="A2:F2"/>
    <mergeCell ref="D66:F66"/>
    <mergeCell ref="D57:F57"/>
    <mergeCell ref="B10:F10"/>
    <mergeCell ref="D11:F11"/>
    <mergeCell ref="D13:F13"/>
    <mergeCell ref="D19:F19"/>
    <mergeCell ref="D21:F21"/>
    <mergeCell ref="D24:F24"/>
    <mergeCell ref="D15:F15"/>
    <mergeCell ref="B11:B12"/>
    <mergeCell ref="D62:F62"/>
    <mergeCell ref="D64:F64"/>
    <mergeCell ref="C56:C57"/>
    <mergeCell ref="B58:B59"/>
    <mergeCell ref="C58:C59"/>
    <mergeCell ref="E60:F60"/>
    <mergeCell ref="D59:F59"/>
    <mergeCell ref="D61:F61"/>
    <mergeCell ref="D63:F63"/>
    <mergeCell ref="B53:F53"/>
    <mergeCell ref="B54:B55"/>
    <mergeCell ref="C54:C55"/>
    <mergeCell ref="B56:B57"/>
    <mergeCell ref="E56:F56"/>
    <mergeCell ref="B67:B68"/>
    <mergeCell ref="C67:C68"/>
    <mergeCell ref="B69:B70"/>
    <mergeCell ref="C69:C70"/>
    <mergeCell ref="B60:B61"/>
    <mergeCell ref="C60:C61"/>
    <mergeCell ref="B62:B63"/>
    <mergeCell ref="C62:C63"/>
    <mergeCell ref="B64:B66"/>
    <mergeCell ref="C64:C66"/>
    <mergeCell ref="C73:C74"/>
    <mergeCell ref="D73:F73"/>
    <mergeCell ref="D85:F85"/>
    <mergeCell ref="D89:F89"/>
    <mergeCell ref="D99:F99"/>
    <mergeCell ref="D88:F88"/>
    <mergeCell ref="D87:F87"/>
    <mergeCell ref="D95:F95"/>
    <mergeCell ref="D92:F92"/>
    <mergeCell ref="D97:F97"/>
    <mergeCell ref="D98:F98"/>
    <mergeCell ref="D35:F35"/>
    <mergeCell ref="D37:F37"/>
    <mergeCell ref="D38:F38"/>
    <mergeCell ref="C35:C36"/>
    <mergeCell ref="C37:C38"/>
    <mergeCell ref="D27:F27"/>
    <mergeCell ref="D32:F32"/>
    <mergeCell ref="D36:F36"/>
    <mergeCell ref="D65:F65"/>
    <mergeCell ref="B39:F39"/>
    <mergeCell ref="E58:F58"/>
    <mergeCell ref="D55:F55"/>
    <mergeCell ref="D25:F25"/>
    <mergeCell ref="D29:F29"/>
    <mergeCell ref="D34:F34"/>
    <mergeCell ref="C24:C25"/>
    <mergeCell ref="B24:B25"/>
    <mergeCell ref="B28:B29"/>
    <mergeCell ref="C28:C29"/>
    <mergeCell ref="D33:F33"/>
    <mergeCell ref="B30:F30"/>
    <mergeCell ref="C31:F31"/>
    <mergeCell ref="D26:F26"/>
    <mergeCell ref="D28:F28"/>
    <mergeCell ref="D67:F67"/>
    <mergeCell ref="E71:F71"/>
    <mergeCell ref="D72:F72"/>
    <mergeCell ref="B77:B78"/>
    <mergeCell ref="C77:C78"/>
    <mergeCell ref="B79:B80"/>
    <mergeCell ref="C79:C80"/>
    <mergeCell ref="B84:B85"/>
    <mergeCell ref="B71:B72"/>
    <mergeCell ref="E81:F81"/>
    <mergeCell ref="D82:F82"/>
    <mergeCell ref="D83:F83"/>
    <mergeCell ref="D68:F68"/>
    <mergeCell ref="D70:F70"/>
    <mergeCell ref="D74:F74"/>
    <mergeCell ref="D84:F84"/>
    <mergeCell ref="E69:F69"/>
    <mergeCell ref="D76:F76"/>
    <mergeCell ref="E75:F75"/>
    <mergeCell ref="B73:B76"/>
    <mergeCell ref="C75:C76"/>
    <mergeCell ref="D78:F78"/>
    <mergeCell ref="D80:F80"/>
    <mergeCell ref="C71:C72"/>
    <mergeCell ref="B102:B103"/>
    <mergeCell ref="D111:F111"/>
    <mergeCell ref="D113:F113"/>
    <mergeCell ref="D112:F112"/>
    <mergeCell ref="D115:F115"/>
    <mergeCell ref="D110:F110"/>
    <mergeCell ref="D77:F77"/>
    <mergeCell ref="D79:F79"/>
    <mergeCell ref="C104:C105"/>
    <mergeCell ref="D93:F93"/>
    <mergeCell ref="D94:F94"/>
    <mergeCell ref="D86:F86"/>
    <mergeCell ref="D91:F91"/>
    <mergeCell ref="B109:F109"/>
    <mergeCell ref="D90:F90"/>
    <mergeCell ref="D96:F96"/>
    <mergeCell ref="D100:F100"/>
    <mergeCell ref="D102:F102"/>
    <mergeCell ref="B81:B83"/>
    <mergeCell ref="C81:C83"/>
    <mergeCell ref="A114:A115"/>
    <mergeCell ref="D114:F114"/>
    <mergeCell ref="B110:B111"/>
    <mergeCell ref="C110:C111"/>
    <mergeCell ref="B112:B113"/>
    <mergeCell ref="C112:C113"/>
    <mergeCell ref="C84:C85"/>
    <mergeCell ref="B89:B90"/>
    <mergeCell ref="B86:B88"/>
    <mergeCell ref="C86:C88"/>
    <mergeCell ref="C89:C90"/>
    <mergeCell ref="B91:B96"/>
    <mergeCell ref="C91:C96"/>
    <mergeCell ref="B101:F101"/>
    <mergeCell ref="B104:B105"/>
    <mergeCell ref="D105:F105"/>
    <mergeCell ref="B99:B100"/>
    <mergeCell ref="C99:C100"/>
    <mergeCell ref="B97:B98"/>
    <mergeCell ref="C97:C98"/>
    <mergeCell ref="B114:B115"/>
    <mergeCell ref="C114:C115"/>
    <mergeCell ref="D103:F103"/>
    <mergeCell ref="C102:C103"/>
  </mergeCells>
  <printOptions horizontalCentered="1"/>
  <pageMargins left="0.31496062992125984" right="0.19685039370078741" top="0.55118110236220474" bottom="0.35433070866141736" header="0" footer="0"/>
  <pageSetup paperSize="9" scale="95" orientation="portrait" horizontalDpi="4294967293" verticalDpi="1200" r:id="rId1"/>
  <rowBreaks count="2" manualBreakCount="2">
    <brk id="29" max="5" man="1"/>
    <brk id="122" max="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topLeftCell="A4" zoomScale="60" zoomScaleNormal="100" workbookViewId="0">
      <selection activeCell="A29" sqref="A29:IV29"/>
    </sheetView>
  </sheetViews>
  <sheetFormatPr defaultColWidth="9.125" defaultRowHeight="20.25"/>
  <cols>
    <col min="1" max="1" width="7.625" style="3" customWidth="1"/>
    <col min="2" max="2" width="12.625" style="3" customWidth="1"/>
    <col min="3" max="3" width="40.125" style="3" customWidth="1"/>
    <col min="4" max="5" width="9.125" style="3"/>
    <col min="6" max="6" width="10.375" style="3" customWidth="1"/>
    <col min="7" max="7" width="12.375" style="3" customWidth="1"/>
    <col min="8" max="8" width="14.75" style="3" customWidth="1"/>
    <col min="9" max="16384" width="9.125" style="3"/>
  </cols>
  <sheetData>
    <row r="1" spans="1:8">
      <c r="G1" s="32" t="s">
        <v>309</v>
      </c>
    </row>
    <row r="2" spans="1:8">
      <c r="A2" s="427" t="s">
        <v>310</v>
      </c>
      <c r="B2" s="427"/>
      <c r="C2" s="427"/>
      <c r="D2" s="427"/>
      <c r="E2" s="427"/>
      <c r="F2" s="427"/>
      <c r="G2" s="427"/>
      <c r="H2" s="427"/>
    </row>
    <row r="3" spans="1:8">
      <c r="A3" s="3" t="s">
        <v>257</v>
      </c>
      <c r="C3" s="421"/>
      <c r="D3" s="421"/>
      <c r="E3" s="421"/>
      <c r="F3" s="421"/>
      <c r="G3" s="421"/>
      <c r="H3" s="421"/>
    </row>
    <row r="4" spans="1:8">
      <c r="A4" s="3" t="s">
        <v>258</v>
      </c>
      <c r="C4" s="421"/>
      <c r="D4" s="421"/>
      <c r="E4" s="421"/>
      <c r="F4" s="421"/>
      <c r="G4" s="421"/>
      <c r="H4" s="421"/>
    </row>
    <row r="5" spans="1:8">
      <c r="A5" s="3" t="s">
        <v>259</v>
      </c>
      <c r="D5" s="3" t="s">
        <v>261</v>
      </c>
      <c r="G5" s="3" t="s">
        <v>262</v>
      </c>
    </row>
    <row r="6" spans="1:8">
      <c r="A6" s="3" t="s">
        <v>141</v>
      </c>
    </row>
    <row r="7" spans="1:8">
      <c r="A7" s="3" t="s">
        <v>260</v>
      </c>
      <c r="D7" s="3" t="s">
        <v>263</v>
      </c>
      <c r="F7" s="3" t="s">
        <v>264</v>
      </c>
      <c r="H7" s="3" t="s">
        <v>265</v>
      </c>
    </row>
    <row r="9" spans="1:8" s="5" customFormat="1" ht="101.25">
      <c r="A9" s="30" t="s">
        <v>252</v>
      </c>
      <c r="B9" s="30" t="s">
        <v>307</v>
      </c>
      <c r="C9" s="30" t="s">
        <v>253</v>
      </c>
      <c r="D9" s="30" t="s">
        <v>254</v>
      </c>
      <c r="E9" s="30" t="s">
        <v>255</v>
      </c>
      <c r="F9" s="30" t="s">
        <v>256</v>
      </c>
      <c r="G9" s="30" t="s">
        <v>273</v>
      </c>
      <c r="H9" s="30" t="s">
        <v>280</v>
      </c>
    </row>
    <row r="10" spans="1:8">
      <c r="A10" s="15">
        <v>1</v>
      </c>
      <c r="B10" s="426" t="s">
        <v>312</v>
      </c>
      <c r="C10" s="426"/>
      <c r="D10" s="9"/>
      <c r="E10" s="9"/>
      <c r="F10" s="9"/>
      <c r="G10" s="9"/>
      <c r="H10" s="9"/>
    </row>
    <row r="11" spans="1:8">
      <c r="A11" s="8"/>
      <c r="B11" s="9"/>
      <c r="C11" s="10"/>
      <c r="D11" s="9"/>
      <c r="E11" s="9"/>
      <c r="F11" s="9"/>
      <c r="G11" s="9"/>
      <c r="H11" s="9"/>
    </row>
    <row r="12" spans="1:8">
      <c r="A12" s="8"/>
      <c r="B12" s="9"/>
      <c r="C12" s="10"/>
      <c r="D12" s="9"/>
      <c r="E12" s="9"/>
      <c r="F12" s="9"/>
      <c r="G12" s="9"/>
      <c r="H12" s="9"/>
    </row>
    <row r="13" spans="1:8">
      <c r="A13" s="8"/>
      <c r="B13" s="9"/>
      <c r="C13" s="11"/>
      <c r="D13" s="9"/>
      <c r="E13" s="9"/>
      <c r="F13" s="9"/>
      <c r="G13" s="9"/>
      <c r="H13" s="9"/>
    </row>
    <row r="14" spans="1:8">
      <c r="A14" s="8"/>
      <c r="B14" s="9"/>
      <c r="C14" s="11"/>
      <c r="D14" s="9"/>
      <c r="E14" s="9"/>
      <c r="F14" s="9"/>
      <c r="G14" s="9"/>
      <c r="H14" s="9"/>
    </row>
    <row r="15" spans="1:8">
      <c r="A15" s="8"/>
      <c r="B15" s="9"/>
      <c r="C15" s="29"/>
      <c r="D15" s="9"/>
      <c r="E15" s="9"/>
      <c r="F15" s="9"/>
      <c r="G15" s="9"/>
      <c r="H15" s="9"/>
    </row>
    <row r="16" spans="1:8">
      <c r="A16" s="8"/>
      <c r="B16" s="9"/>
      <c r="C16" s="11"/>
      <c r="D16" s="9"/>
      <c r="E16" s="9"/>
      <c r="F16" s="9"/>
      <c r="G16" s="9"/>
      <c r="H16" s="9"/>
    </row>
    <row r="17" spans="1:8">
      <c r="A17" s="8"/>
      <c r="B17" s="9"/>
      <c r="C17" s="13"/>
      <c r="D17" s="9"/>
      <c r="E17" s="9"/>
      <c r="F17" s="9"/>
      <c r="G17" s="9"/>
      <c r="H17" s="9"/>
    </row>
    <row r="18" spans="1:8">
      <c r="A18" s="8"/>
      <c r="B18" s="9"/>
      <c r="C18" s="10"/>
      <c r="D18" s="9"/>
      <c r="E18" s="9"/>
      <c r="F18" s="9"/>
      <c r="G18" s="9"/>
      <c r="H18" s="9"/>
    </row>
    <row r="19" spans="1:8">
      <c r="A19" s="8"/>
      <c r="B19" s="423" t="s">
        <v>311</v>
      </c>
      <c r="C19" s="423"/>
      <c r="D19" s="9"/>
      <c r="E19" s="9"/>
      <c r="F19" s="9"/>
      <c r="G19" s="9"/>
      <c r="H19" s="9"/>
    </row>
    <row r="20" spans="1:8">
      <c r="A20" s="8"/>
      <c r="B20" s="424" t="s">
        <v>282</v>
      </c>
      <c r="C20" s="425"/>
      <c r="D20" s="9"/>
      <c r="E20" s="9"/>
      <c r="F20" s="9"/>
      <c r="G20" s="9"/>
      <c r="H20" s="9"/>
    </row>
    <row r="21" spans="1:8">
      <c r="A21" s="15">
        <v>2</v>
      </c>
      <c r="B21" s="426" t="s">
        <v>313</v>
      </c>
      <c r="C21" s="426"/>
      <c r="D21" s="9"/>
      <c r="E21" s="9"/>
      <c r="F21" s="9"/>
      <c r="G21" s="9"/>
      <c r="H21" s="9"/>
    </row>
    <row r="22" spans="1:8">
      <c r="A22" s="8"/>
      <c r="B22" s="9"/>
      <c r="C22" s="13"/>
      <c r="D22" s="9"/>
      <c r="E22" s="9"/>
      <c r="F22" s="9"/>
      <c r="G22" s="9"/>
      <c r="H22" s="9"/>
    </row>
    <row r="23" spans="1:8">
      <c r="A23" s="8"/>
      <c r="B23" s="9"/>
      <c r="C23" s="29"/>
      <c r="D23" s="9"/>
      <c r="E23" s="9"/>
      <c r="F23" s="9"/>
      <c r="G23" s="9"/>
      <c r="H23" s="9"/>
    </row>
    <row r="24" spans="1:8">
      <c r="A24" s="8"/>
      <c r="B24" s="9"/>
      <c r="C24" s="13"/>
      <c r="D24" s="9"/>
      <c r="E24" s="9"/>
      <c r="F24" s="9"/>
      <c r="G24" s="9"/>
      <c r="H24" s="9"/>
    </row>
    <row r="25" spans="1:8">
      <c r="A25" s="8"/>
      <c r="B25" s="9"/>
      <c r="C25" s="29"/>
      <c r="D25" s="9"/>
      <c r="E25" s="9"/>
      <c r="F25" s="9"/>
      <c r="G25" s="9"/>
      <c r="H25" s="9"/>
    </row>
    <row r="26" spans="1:8">
      <c r="A26" s="8"/>
      <c r="B26" s="9"/>
      <c r="C26" s="10"/>
      <c r="D26" s="9"/>
      <c r="E26" s="9"/>
      <c r="F26" s="9"/>
      <c r="G26" s="9"/>
      <c r="H26" s="9"/>
    </row>
    <row r="27" spans="1:8">
      <c r="A27" s="8"/>
      <c r="B27" s="9"/>
      <c r="C27" s="11"/>
      <c r="D27" s="9"/>
      <c r="E27" s="9"/>
      <c r="F27" s="9"/>
      <c r="G27" s="9"/>
      <c r="H27" s="9"/>
    </row>
    <row r="28" spans="1:8">
      <c r="A28" s="8"/>
      <c r="B28" s="9"/>
      <c r="C28" s="13"/>
      <c r="D28" s="9"/>
      <c r="E28" s="9"/>
      <c r="F28" s="9"/>
      <c r="G28" s="9"/>
      <c r="H28" s="9"/>
    </row>
    <row r="29" spans="1:8">
      <c r="A29" s="8"/>
      <c r="B29" s="9"/>
      <c r="C29" s="9"/>
      <c r="D29" s="9"/>
      <c r="E29" s="9"/>
      <c r="F29" s="9"/>
      <c r="G29" s="9"/>
      <c r="H29" s="9"/>
    </row>
    <row r="30" spans="1:8">
      <c r="A30" s="8"/>
      <c r="B30" s="423" t="s">
        <v>314</v>
      </c>
      <c r="C30" s="423"/>
      <c r="D30" s="9"/>
      <c r="E30" s="9"/>
      <c r="F30" s="9"/>
      <c r="G30" s="9"/>
      <c r="H30" s="9"/>
    </row>
    <row r="31" spans="1:8">
      <c r="A31" s="4"/>
      <c r="C31" s="7"/>
    </row>
    <row r="32" spans="1:8">
      <c r="A32" s="4"/>
    </row>
    <row r="33" spans="1:3">
      <c r="A33" s="4"/>
      <c r="C33" s="7"/>
    </row>
    <row r="34" spans="1:3">
      <c r="A34" s="4"/>
    </row>
    <row r="35" spans="1:3">
      <c r="A35" s="4"/>
      <c r="C35" s="6"/>
    </row>
    <row r="36" spans="1:3">
      <c r="A36" s="4"/>
      <c r="C36" s="6"/>
    </row>
    <row r="37" spans="1:3">
      <c r="A37" s="4"/>
      <c r="C37" s="6"/>
    </row>
    <row r="38" spans="1:3">
      <c r="C38" s="6"/>
    </row>
    <row r="39" spans="1:3">
      <c r="C39" s="7"/>
    </row>
    <row r="41" spans="1:3">
      <c r="C41" s="7"/>
    </row>
    <row r="43" spans="1:3">
      <c r="C43" s="7"/>
    </row>
  </sheetData>
  <mergeCells count="8">
    <mergeCell ref="B21:C21"/>
    <mergeCell ref="B30:C30"/>
    <mergeCell ref="A2:H2"/>
    <mergeCell ref="C3:H3"/>
    <mergeCell ref="C4:H4"/>
    <mergeCell ref="B10:C10"/>
    <mergeCell ref="B19:C19"/>
    <mergeCell ref="B20:C20"/>
  </mergeCells>
  <pageMargins left="1" right="0" top="0.75" bottom="0.75" header="0.3" footer="0.3"/>
  <pageSetup scale="75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6" sqref="B16:C16"/>
    </sheetView>
  </sheetViews>
  <sheetFormatPr defaultColWidth="9.125" defaultRowHeight="20.25"/>
  <cols>
    <col min="1" max="1" width="7.625" style="3" customWidth="1"/>
    <col min="2" max="2" width="14.25" style="3" customWidth="1"/>
    <col min="3" max="3" width="26.875" style="3" customWidth="1"/>
    <col min="4" max="4" width="14.125" style="3" customWidth="1"/>
    <col min="5" max="5" width="15.625" style="3" customWidth="1"/>
    <col min="6" max="6" width="12.75" style="3" customWidth="1"/>
    <col min="7" max="8" width="10.375" style="3" customWidth="1"/>
    <col min="9" max="9" width="13.875" style="3" customWidth="1"/>
    <col min="10" max="10" width="14.75" style="3" customWidth="1"/>
    <col min="11" max="16384" width="9.125" style="3"/>
  </cols>
  <sheetData>
    <row r="1" spans="1:10">
      <c r="I1" s="3" t="s">
        <v>289</v>
      </c>
    </row>
    <row r="2" spans="1:10">
      <c r="A2" s="420" t="s">
        <v>315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0">
      <c r="A3" s="3" t="s">
        <v>257</v>
      </c>
      <c r="C3" s="421"/>
      <c r="D3" s="421"/>
      <c r="E3" s="421"/>
      <c r="F3" s="421"/>
      <c r="G3" s="421"/>
      <c r="H3" s="421"/>
      <c r="I3" s="421"/>
      <c r="J3" s="421"/>
    </row>
    <row r="4" spans="1:10">
      <c r="A4" s="3" t="s">
        <v>258</v>
      </c>
      <c r="C4" s="421"/>
      <c r="D4" s="421"/>
      <c r="E4" s="421"/>
      <c r="F4" s="421"/>
      <c r="G4" s="421"/>
      <c r="H4" s="421"/>
      <c r="I4" s="421"/>
      <c r="J4" s="421"/>
    </row>
    <row r="5" spans="1:10">
      <c r="A5" s="3" t="s">
        <v>259</v>
      </c>
      <c r="D5" s="3" t="s">
        <v>261</v>
      </c>
      <c r="H5" s="3" t="s">
        <v>262</v>
      </c>
    </row>
    <row r="6" spans="1:10">
      <c r="A6" s="3" t="s">
        <v>141</v>
      </c>
    </row>
    <row r="7" spans="1:10">
      <c r="A7" s="3" t="s">
        <v>260</v>
      </c>
      <c r="D7" s="3" t="s">
        <v>263</v>
      </c>
      <c r="F7" s="4" t="s">
        <v>264</v>
      </c>
      <c r="H7" s="3" t="s">
        <v>265</v>
      </c>
    </row>
    <row r="9" spans="1:10" s="5" customFormat="1" ht="101.25">
      <c r="A9" s="1" t="s">
        <v>252</v>
      </c>
      <c r="B9" s="422" t="s">
        <v>253</v>
      </c>
      <c r="C9" s="422"/>
      <c r="D9" s="1" t="s">
        <v>283</v>
      </c>
      <c r="E9" s="38" t="s">
        <v>322</v>
      </c>
      <c r="F9" s="38" t="s">
        <v>323</v>
      </c>
      <c r="G9" s="1" t="s">
        <v>284</v>
      </c>
      <c r="H9" s="1" t="s">
        <v>290</v>
      </c>
      <c r="I9" s="1" t="s">
        <v>285</v>
      </c>
      <c r="J9" s="1" t="s">
        <v>280</v>
      </c>
    </row>
    <row r="10" spans="1:10">
      <c r="A10" s="15">
        <v>1</v>
      </c>
      <c r="B10" s="426" t="s">
        <v>286</v>
      </c>
      <c r="C10" s="426"/>
      <c r="D10" s="9"/>
      <c r="E10" s="9"/>
      <c r="F10" s="9"/>
      <c r="G10" s="9"/>
      <c r="H10" s="9"/>
      <c r="I10" s="9"/>
      <c r="J10" s="9"/>
    </row>
    <row r="11" spans="1:10">
      <c r="A11" s="15">
        <v>2</v>
      </c>
      <c r="B11" s="426" t="s">
        <v>287</v>
      </c>
      <c r="C11" s="426"/>
      <c r="D11" s="9"/>
      <c r="E11" s="9"/>
      <c r="F11" s="9"/>
      <c r="G11" s="9"/>
      <c r="H11" s="9"/>
      <c r="I11" s="9"/>
      <c r="J11" s="9"/>
    </row>
    <row r="12" spans="1:10">
      <c r="A12" s="15">
        <v>3</v>
      </c>
      <c r="B12" s="426" t="s">
        <v>320</v>
      </c>
      <c r="C12" s="426"/>
      <c r="D12" s="9"/>
      <c r="E12" s="9"/>
      <c r="F12" s="9"/>
      <c r="G12" s="9"/>
      <c r="H12" s="9"/>
      <c r="I12" s="9"/>
      <c r="J12" s="9"/>
    </row>
    <row r="13" spans="1:10">
      <c r="A13" s="15">
        <v>4</v>
      </c>
      <c r="B13" s="426" t="s">
        <v>288</v>
      </c>
      <c r="C13" s="426"/>
      <c r="D13" s="9"/>
      <c r="E13" s="9"/>
      <c r="F13" s="9"/>
      <c r="G13" s="9"/>
      <c r="H13" s="9"/>
      <c r="I13" s="9"/>
      <c r="J13" s="9"/>
    </row>
    <row r="14" spans="1:10">
      <c r="A14" s="15"/>
      <c r="B14" s="426"/>
      <c r="C14" s="426"/>
      <c r="D14" s="9"/>
      <c r="E14" s="9"/>
      <c r="F14" s="9"/>
      <c r="G14" s="9"/>
      <c r="H14" s="9"/>
      <c r="I14" s="9"/>
      <c r="J14" s="9"/>
    </row>
    <row r="15" spans="1:10">
      <c r="A15" s="15"/>
      <c r="B15" s="426"/>
      <c r="C15" s="426"/>
      <c r="D15" s="9"/>
      <c r="E15" s="9"/>
      <c r="F15" s="9"/>
      <c r="G15" s="9"/>
      <c r="H15" s="9"/>
      <c r="I15" s="9"/>
      <c r="J15" s="9"/>
    </row>
    <row r="16" spans="1:10">
      <c r="A16" s="15"/>
      <c r="B16" s="426"/>
      <c r="C16" s="426"/>
      <c r="D16" s="9"/>
      <c r="E16" s="9"/>
      <c r="F16" s="9"/>
      <c r="G16" s="9"/>
      <c r="H16" s="9"/>
      <c r="I16" s="9"/>
      <c r="J16" s="9"/>
    </row>
    <row r="17" spans="1:10">
      <c r="A17" s="15"/>
      <c r="B17" s="426"/>
      <c r="C17" s="426"/>
      <c r="D17" s="9"/>
      <c r="E17" s="9"/>
      <c r="F17" s="9"/>
      <c r="G17" s="9"/>
      <c r="H17" s="9"/>
      <c r="I17" s="9"/>
      <c r="J17" s="9"/>
    </row>
    <row r="18" spans="1:10">
      <c r="A18" s="8"/>
      <c r="B18" s="426"/>
      <c r="C18" s="426"/>
      <c r="D18" s="9"/>
      <c r="E18" s="9"/>
      <c r="F18" s="9"/>
      <c r="G18" s="9"/>
      <c r="H18" s="9"/>
      <c r="I18" s="9"/>
      <c r="J18" s="9"/>
    </row>
    <row r="19" spans="1:10">
      <c r="A19" s="8"/>
      <c r="B19" s="426"/>
      <c r="C19" s="426"/>
      <c r="D19" s="9"/>
      <c r="E19" s="9"/>
      <c r="F19" s="9"/>
      <c r="G19" s="9"/>
      <c r="H19" s="9"/>
      <c r="I19" s="9"/>
      <c r="J19" s="9"/>
    </row>
    <row r="20" spans="1:10">
      <c r="A20" s="8"/>
      <c r="B20" s="426"/>
      <c r="C20" s="426"/>
      <c r="D20" s="9"/>
      <c r="E20" s="9"/>
      <c r="F20" s="9"/>
      <c r="G20" s="9"/>
      <c r="H20" s="9"/>
      <c r="I20" s="9"/>
      <c r="J20" s="9"/>
    </row>
    <row r="21" spans="1:10">
      <c r="A21" s="8"/>
      <c r="B21" s="426"/>
      <c r="C21" s="426"/>
      <c r="D21" s="9"/>
      <c r="E21" s="9"/>
      <c r="F21" s="9"/>
      <c r="G21" s="9"/>
      <c r="H21" s="9"/>
      <c r="I21" s="9"/>
      <c r="J21" s="9"/>
    </row>
    <row r="22" spans="1:10">
      <c r="A22" s="8"/>
      <c r="B22" s="426"/>
      <c r="C22" s="426"/>
      <c r="D22" s="9"/>
      <c r="E22" s="9"/>
      <c r="F22" s="9"/>
      <c r="G22" s="9"/>
      <c r="H22" s="9"/>
      <c r="I22" s="9"/>
      <c r="J22" s="9"/>
    </row>
    <row r="23" spans="1:10" ht="21" thickBot="1">
      <c r="A23" s="20"/>
      <c r="B23" s="429"/>
      <c r="C23" s="429"/>
      <c r="D23" s="21"/>
      <c r="E23" s="21"/>
      <c r="F23" s="21"/>
      <c r="G23" s="21"/>
      <c r="H23" s="21"/>
      <c r="I23" s="21"/>
      <c r="J23" s="21"/>
    </row>
    <row r="24" spans="1:10" ht="21.75" thickTop="1" thickBot="1">
      <c r="A24" s="18"/>
      <c r="B24" s="428"/>
      <c r="C24" s="428"/>
      <c r="D24" s="41" t="s">
        <v>324</v>
      </c>
      <c r="E24" s="41"/>
      <c r="F24" s="22"/>
      <c r="G24" s="19" t="s">
        <v>291</v>
      </c>
      <c r="H24" s="19"/>
      <c r="I24" s="22"/>
      <c r="J24" s="19"/>
    </row>
    <row r="25" spans="1:10" ht="21" thickTop="1">
      <c r="A25" s="4"/>
      <c r="C25" s="6"/>
    </row>
    <row r="26" spans="1:10">
      <c r="C26" s="6"/>
    </row>
    <row r="27" spans="1:10">
      <c r="C27" s="7"/>
    </row>
    <row r="29" spans="1:10">
      <c r="C29" s="7"/>
    </row>
    <row r="30" spans="1:10">
      <c r="C30" s="7"/>
    </row>
  </sheetData>
  <mergeCells count="19">
    <mergeCell ref="A2:J2"/>
    <mergeCell ref="C3:J3"/>
    <mergeCell ref="C4:J4"/>
    <mergeCell ref="B9:C9"/>
    <mergeCell ref="B10:C10"/>
    <mergeCell ref="B24:C24"/>
    <mergeCell ref="B11:C11"/>
    <mergeCell ref="B20:C20"/>
    <mergeCell ref="B13:C13"/>
    <mergeCell ref="B18:C18"/>
    <mergeCell ref="B19:C19"/>
    <mergeCell ref="B21:C21"/>
    <mergeCell ref="B22:C22"/>
    <mergeCell ref="B23:C23"/>
    <mergeCell ref="B12:C12"/>
    <mergeCell ref="B14:C14"/>
    <mergeCell ref="B15:C15"/>
    <mergeCell ref="B16:C16"/>
    <mergeCell ref="B17:C17"/>
  </mergeCells>
  <pageMargins left="0.5" right="0" top="0.75" bottom="0.25" header="0.3" footer="0.3"/>
  <pageSetup paperSize="9" scale="70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28" zoomScaleNormal="100" workbookViewId="0">
      <selection activeCell="E14" sqref="E14:H17"/>
    </sheetView>
  </sheetViews>
  <sheetFormatPr defaultColWidth="9.125" defaultRowHeight="20.25"/>
  <cols>
    <col min="1" max="1" width="7.625" style="3" customWidth="1"/>
    <col min="2" max="2" width="12.625" style="3" customWidth="1"/>
    <col min="3" max="3" width="30.75" style="3" customWidth="1"/>
    <col min="4" max="4" width="17.875" style="3" customWidth="1"/>
    <col min="5" max="6" width="10.375" style="3" customWidth="1"/>
    <col min="7" max="7" width="15.75" style="3" customWidth="1"/>
    <col min="8" max="8" width="15.625" style="3" customWidth="1"/>
    <col min="9" max="16384" width="9.125" style="3"/>
  </cols>
  <sheetData>
    <row r="1" spans="1:8">
      <c r="G1" s="3" t="s">
        <v>292</v>
      </c>
    </row>
    <row r="2" spans="1:8">
      <c r="A2" s="427" t="s">
        <v>316</v>
      </c>
      <c r="B2" s="427"/>
      <c r="C2" s="427"/>
      <c r="D2" s="427"/>
      <c r="E2" s="427"/>
      <c r="F2" s="427"/>
      <c r="G2" s="427"/>
      <c r="H2" s="427"/>
    </row>
    <row r="3" spans="1:8">
      <c r="A3" s="3" t="s">
        <v>257</v>
      </c>
      <c r="C3" s="421"/>
      <c r="D3" s="421"/>
      <c r="E3" s="421"/>
      <c r="F3" s="421"/>
      <c r="G3" s="421"/>
      <c r="H3" s="421"/>
    </row>
    <row r="4" spans="1:8">
      <c r="A4" s="3" t="s">
        <v>258</v>
      </c>
      <c r="C4" s="421"/>
      <c r="D4" s="421"/>
      <c r="E4" s="421"/>
      <c r="F4" s="421"/>
      <c r="G4" s="421"/>
      <c r="H4" s="421"/>
    </row>
    <row r="5" spans="1:8">
      <c r="A5" s="3" t="s">
        <v>259</v>
      </c>
      <c r="D5" s="3" t="s">
        <v>261</v>
      </c>
      <c r="G5" s="3" t="s">
        <v>262</v>
      </c>
    </row>
    <row r="6" spans="1:8">
      <c r="A6" s="3" t="s">
        <v>141</v>
      </c>
    </row>
    <row r="7" spans="1:8">
      <c r="A7" s="3" t="s">
        <v>260</v>
      </c>
      <c r="D7" s="3" t="s">
        <v>263</v>
      </c>
      <c r="F7" s="4" t="s">
        <v>264</v>
      </c>
      <c r="H7" s="3" t="s">
        <v>265</v>
      </c>
    </row>
    <row r="9" spans="1:8" s="5" customFormat="1" ht="48" customHeight="1">
      <c r="A9" s="1" t="s">
        <v>252</v>
      </c>
      <c r="B9" s="422" t="s">
        <v>253</v>
      </c>
      <c r="C9" s="422"/>
      <c r="D9" s="23" t="s">
        <v>285</v>
      </c>
      <c r="E9" s="430" t="s">
        <v>280</v>
      </c>
      <c r="F9" s="431"/>
      <c r="G9" s="431"/>
      <c r="H9" s="432"/>
    </row>
    <row r="10" spans="1:8">
      <c r="A10" s="15">
        <v>1</v>
      </c>
      <c r="B10" s="426" t="s">
        <v>317</v>
      </c>
      <c r="C10" s="426"/>
      <c r="D10" s="24"/>
      <c r="E10" s="433"/>
      <c r="F10" s="433"/>
      <c r="G10" s="433"/>
      <c r="H10" s="434"/>
    </row>
    <row r="11" spans="1:8">
      <c r="A11" s="15">
        <v>2</v>
      </c>
      <c r="B11" s="426" t="s">
        <v>318</v>
      </c>
      <c r="C11" s="426"/>
      <c r="D11" s="24"/>
      <c r="E11" s="433"/>
      <c r="F11" s="433"/>
      <c r="G11" s="433"/>
      <c r="H11" s="434"/>
    </row>
    <row r="12" spans="1:8">
      <c r="A12" s="15">
        <v>3</v>
      </c>
      <c r="B12" s="426" t="s">
        <v>317</v>
      </c>
      <c r="C12" s="426"/>
      <c r="D12" s="24"/>
      <c r="E12" s="433"/>
      <c r="F12" s="433"/>
      <c r="G12" s="433"/>
      <c r="H12" s="434"/>
    </row>
    <row r="13" spans="1:8">
      <c r="A13" s="8"/>
      <c r="B13" s="426"/>
      <c r="C13" s="426"/>
      <c r="D13" s="24"/>
      <c r="E13" s="433"/>
      <c r="F13" s="433"/>
      <c r="G13" s="433"/>
      <c r="H13" s="434"/>
    </row>
    <row r="14" spans="1:8">
      <c r="A14" s="8"/>
      <c r="B14" s="426"/>
      <c r="C14" s="426"/>
      <c r="D14" s="24"/>
      <c r="E14" s="433"/>
      <c r="F14" s="433"/>
      <c r="G14" s="433"/>
      <c r="H14" s="434"/>
    </row>
    <row r="15" spans="1:8">
      <c r="A15" s="8"/>
      <c r="B15" s="426"/>
      <c r="C15" s="426"/>
      <c r="D15" s="24"/>
      <c r="E15" s="433"/>
      <c r="F15" s="433"/>
      <c r="G15" s="433"/>
      <c r="H15" s="434"/>
    </row>
    <row r="16" spans="1:8">
      <c r="A16" s="8"/>
      <c r="B16" s="426"/>
      <c r="C16" s="426"/>
      <c r="D16" s="24"/>
      <c r="E16" s="433"/>
      <c r="F16" s="433"/>
      <c r="G16" s="433"/>
      <c r="H16" s="434"/>
    </row>
    <row r="17" spans="1:8">
      <c r="A17" s="8"/>
      <c r="B17" s="426"/>
      <c r="C17" s="426"/>
      <c r="D17" s="24"/>
      <c r="E17" s="433"/>
      <c r="F17" s="433"/>
      <c r="G17" s="433"/>
      <c r="H17" s="434"/>
    </row>
    <row r="18" spans="1:8">
      <c r="A18" s="8"/>
      <c r="B18" s="426"/>
      <c r="C18" s="426"/>
      <c r="D18" s="24"/>
      <c r="E18" s="433"/>
      <c r="F18" s="433"/>
      <c r="G18" s="433"/>
      <c r="H18" s="434"/>
    </row>
    <row r="19" spans="1:8">
      <c r="A19" s="8"/>
      <c r="B19" s="426"/>
      <c r="C19" s="426"/>
      <c r="D19" s="24"/>
      <c r="E19" s="433"/>
      <c r="F19" s="433"/>
      <c r="G19" s="433"/>
      <c r="H19" s="434"/>
    </row>
    <row r="20" spans="1:8">
      <c r="A20" s="8"/>
      <c r="B20" s="426"/>
      <c r="C20" s="426"/>
      <c r="D20" s="24"/>
      <c r="E20" s="433"/>
      <c r="F20" s="433"/>
      <c r="G20" s="433"/>
      <c r="H20" s="434"/>
    </row>
    <row r="21" spans="1:8">
      <c r="A21" s="8"/>
      <c r="B21" s="426"/>
      <c r="C21" s="426"/>
      <c r="D21" s="24"/>
      <c r="E21" s="433"/>
      <c r="F21" s="433"/>
      <c r="G21" s="433"/>
      <c r="H21" s="434"/>
    </row>
    <row r="22" spans="1:8" ht="21" thickBot="1">
      <c r="A22" s="20"/>
      <c r="B22" s="429"/>
      <c r="C22" s="429"/>
      <c r="D22" s="26"/>
      <c r="E22" s="435"/>
      <c r="F22" s="435"/>
      <c r="G22" s="435"/>
      <c r="H22" s="436"/>
    </row>
    <row r="23" spans="1:8" ht="21.75" thickTop="1" thickBot="1">
      <c r="A23" s="18"/>
      <c r="B23" s="428" t="s">
        <v>297</v>
      </c>
      <c r="C23" s="428"/>
      <c r="D23" s="27"/>
      <c r="E23" s="25"/>
      <c r="F23" s="25"/>
      <c r="G23" s="19"/>
      <c r="H23" s="19"/>
    </row>
    <row r="24" spans="1:8" ht="21" thickTop="1">
      <c r="A24" s="4"/>
      <c r="C24" s="6"/>
    </row>
    <row r="25" spans="1:8">
      <c r="B25" s="3" t="s">
        <v>298</v>
      </c>
      <c r="C25" s="6"/>
    </row>
    <row r="26" spans="1:8">
      <c r="B26" s="3" t="s">
        <v>299</v>
      </c>
      <c r="C26" s="7"/>
    </row>
    <row r="27" spans="1:8">
      <c r="B27" s="3" t="s">
        <v>300</v>
      </c>
    </row>
    <row r="28" spans="1:8">
      <c r="C28" s="7"/>
    </row>
    <row r="30" spans="1:8">
      <c r="C30" s="7"/>
    </row>
  </sheetData>
  <mergeCells count="32">
    <mergeCell ref="E21:H21"/>
    <mergeCell ref="E22:H22"/>
    <mergeCell ref="B22:C22"/>
    <mergeCell ref="E18:H18"/>
    <mergeCell ref="E19:H19"/>
    <mergeCell ref="E12:H12"/>
    <mergeCell ref="E13:H13"/>
    <mergeCell ref="B16:C16"/>
    <mergeCell ref="B17:C17"/>
    <mergeCell ref="E20:H20"/>
    <mergeCell ref="E14:H14"/>
    <mergeCell ref="E15:H15"/>
    <mergeCell ref="E16:H16"/>
    <mergeCell ref="E17:H17"/>
    <mergeCell ref="B23:C23"/>
    <mergeCell ref="B12:C12"/>
    <mergeCell ref="B13:C13"/>
    <mergeCell ref="B18:C18"/>
    <mergeCell ref="B19:C19"/>
    <mergeCell ref="B20:C20"/>
    <mergeCell ref="B21:C21"/>
    <mergeCell ref="B14:C14"/>
    <mergeCell ref="B15:C15"/>
    <mergeCell ref="B11:C11"/>
    <mergeCell ref="A2:H2"/>
    <mergeCell ref="C3:H3"/>
    <mergeCell ref="C4:H4"/>
    <mergeCell ref="B9:C9"/>
    <mergeCell ref="B10:C10"/>
    <mergeCell ref="E9:H9"/>
    <mergeCell ref="E10:H10"/>
    <mergeCell ref="E11:H11"/>
  </mergeCells>
  <pageMargins left="0.75" right="0" top="0.75" bottom="0.5" header="0.3" footer="0.3"/>
  <pageSetup paperSize="9" scale="75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60" zoomScaleNormal="100" workbookViewId="0">
      <selection activeCell="K11" sqref="K11"/>
    </sheetView>
  </sheetViews>
  <sheetFormatPr defaultColWidth="9.125" defaultRowHeight="20.25"/>
  <cols>
    <col min="1" max="1" width="7.625" style="3" customWidth="1"/>
    <col min="2" max="2" width="12.625" style="3" customWidth="1"/>
    <col min="3" max="3" width="32.25" style="3" customWidth="1"/>
    <col min="4" max="4" width="17.875" style="3" customWidth="1"/>
    <col min="5" max="6" width="10.375" style="3" customWidth="1"/>
    <col min="7" max="7" width="13.625" style="3" customWidth="1"/>
    <col min="8" max="8" width="15.75" style="3" customWidth="1"/>
    <col min="9" max="9" width="14.75" style="3" customWidth="1"/>
    <col min="10" max="16384" width="9.125" style="3"/>
  </cols>
  <sheetData>
    <row r="1" spans="1:9">
      <c r="G1" s="40" t="s">
        <v>321</v>
      </c>
      <c r="H1" s="40"/>
    </row>
    <row r="2" spans="1:9">
      <c r="A2" s="420" t="s">
        <v>293</v>
      </c>
      <c r="B2" s="420"/>
      <c r="C2" s="420"/>
      <c r="D2" s="420"/>
      <c r="E2" s="420"/>
      <c r="F2" s="420"/>
      <c r="G2" s="420"/>
      <c r="H2" s="420"/>
      <c r="I2" s="420"/>
    </row>
    <row r="3" spans="1:9">
      <c r="A3" s="3" t="s">
        <v>257</v>
      </c>
      <c r="C3" s="421"/>
      <c r="D3" s="421"/>
      <c r="E3" s="421"/>
      <c r="F3" s="421"/>
      <c r="G3" s="421"/>
      <c r="H3" s="421"/>
      <c r="I3" s="421"/>
    </row>
    <row r="4" spans="1:9">
      <c r="A4" s="3" t="s">
        <v>258</v>
      </c>
      <c r="C4" s="421"/>
      <c r="D4" s="421"/>
      <c r="E4" s="421"/>
      <c r="F4" s="421"/>
      <c r="G4" s="421"/>
      <c r="H4" s="421"/>
      <c r="I4" s="421"/>
    </row>
    <row r="5" spans="1:9">
      <c r="A5" s="3" t="s">
        <v>259</v>
      </c>
      <c r="D5" s="3" t="s">
        <v>261</v>
      </c>
      <c r="G5" s="3" t="s">
        <v>262</v>
      </c>
    </row>
    <row r="6" spans="1:9">
      <c r="A6" s="3" t="s">
        <v>141</v>
      </c>
    </row>
    <row r="7" spans="1:9">
      <c r="A7" s="3" t="s">
        <v>260</v>
      </c>
      <c r="D7" s="3" t="s">
        <v>263</v>
      </c>
      <c r="F7" s="4" t="s">
        <v>264</v>
      </c>
      <c r="H7" s="3" t="s">
        <v>265</v>
      </c>
    </row>
    <row r="9" spans="1:9" s="5" customFormat="1" ht="71.25" customHeight="1">
      <c r="A9" s="1" t="s">
        <v>252</v>
      </c>
      <c r="B9" s="422" t="s">
        <v>253</v>
      </c>
      <c r="C9" s="422"/>
      <c r="D9" s="23" t="s">
        <v>303</v>
      </c>
      <c r="E9" s="1" t="s">
        <v>301</v>
      </c>
      <c r="F9" s="1" t="s">
        <v>299</v>
      </c>
      <c r="G9" s="1" t="s">
        <v>302</v>
      </c>
      <c r="H9" s="38" t="s">
        <v>325</v>
      </c>
      <c r="I9" s="1" t="s">
        <v>10</v>
      </c>
    </row>
    <row r="10" spans="1:9">
      <c r="A10" s="15">
        <v>1</v>
      </c>
      <c r="B10" s="426" t="s">
        <v>294</v>
      </c>
      <c r="C10" s="426"/>
      <c r="D10" s="24"/>
      <c r="E10" s="28"/>
      <c r="F10" s="28"/>
      <c r="G10" s="28"/>
      <c r="H10" s="28"/>
      <c r="I10" s="28"/>
    </row>
    <row r="11" spans="1:9">
      <c r="A11" s="15">
        <v>2</v>
      </c>
      <c r="B11" s="426" t="s">
        <v>295</v>
      </c>
      <c r="C11" s="426"/>
      <c r="D11" s="24"/>
      <c r="E11" s="28"/>
      <c r="F11" s="28"/>
      <c r="G11" s="28"/>
      <c r="H11" s="28"/>
      <c r="I11" s="28"/>
    </row>
    <row r="12" spans="1:9">
      <c r="A12" s="15">
        <v>3</v>
      </c>
      <c r="B12" s="426" t="s">
        <v>296</v>
      </c>
      <c r="C12" s="426"/>
      <c r="D12" s="24"/>
      <c r="E12" s="28"/>
      <c r="F12" s="28"/>
      <c r="G12" s="28"/>
      <c r="H12" s="28"/>
      <c r="I12" s="28"/>
    </row>
    <row r="13" spans="1:9">
      <c r="A13" s="8"/>
      <c r="B13" s="426"/>
      <c r="C13" s="426"/>
      <c r="D13" s="24"/>
      <c r="E13" s="28"/>
      <c r="F13" s="28"/>
      <c r="G13" s="28"/>
      <c r="H13" s="28"/>
      <c r="I13" s="28"/>
    </row>
    <row r="14" spans="1:9">
      <c r="A14" s="8"/>
      <c r="B14" s="426"/>
      <c r="C14" s="426"/>
      <c r="D14" s="24"/>
      <c r="E14" s="28"/>
      <c r="F14" s="28"/>
      <c r="G14" s="28"/>
      <c r="H14" s="28"/>
      <c r="I14" s="28"/>
    </row>
    <row r="15" spans="1:9">
      <c r="A15" s="8"/>
      <c r="B15" s="426"/>
      <c r="C15" s="426"/>
      <c r="D15" s="24"/>
      <c r="E15" s="28"/>
      <c r="F15" s="28"/>
      <c r="G15" s="28"/>
      <c r="H15" s="28"/>
      <c r="I15" s="28"/>
    </row>
    <row r="16" spans="1:9">
      <c r="A16" s="8"/>
      <c r="B16" s="426"/>
      <c r="C16" s="426"/>
      <c r="D16" s="24"/>
      <c r="E16" s="28"/>
      <c r="F16" s="28"/>
      <c r="G16" s="28"/>
      <c r="H16" s="28"/>
      <c r="I16" s="28"/>
    </row>
    <row r="17" spans="1:9">
      <c r="A17" s="8"/>
      <c r="B17" s="426"/>
      <c r="C17" s="426"/>
      <c r="D17" s="24"/>
      <c r="E17" s="28"/>
      <c r="F17" s="28"/>
      <c r="G17" s="28"/>
      <c r="H17" s="28"/>
      <c r="I17" s="28"/>
    </row>
    <row r="18" spans="1:9" ht="21" thickBot="1">
      <c r="A18" s="20"/>
      <c r="B18" s="429"/>
      <c r="C18" s="429"/>
      <c r="D18" s="26"/>
      <c r="E18" s="33"/>
      <c r="F18" s="33"/>
      <c r="G18" s="33"/>
      <c r="H18" s="33"/>
      <c r="I18" s="33"/>
    </row>
    <row r="19" spans="1:9" ht="21.75" thickTop="1" thickBot="1">
      <c r="A19" s="18"/>
      <c r="B19" s="428" t="s">
        <v>304</v>
      </c>
      <c r="C19" s="428"/>
      <c r="D19" s="25"/>
      <c r="E19" s="25"/>
      <c r="F19" s="25"/>
      <c r="G19" s="27"/>
      <c r="H19" s="25"/>
      <c r="I19" s="19"/>
    </row>
    <row r="20" spans="1:9" ht="21" thickTop="1">
      <c r="A20" s="4"/>
      <c r="C20" s="6"/>
    </row>
    <row r="21" spans="1:9">
      <c r="C21" s="6"/>
      <c r="F21" s="19"/>
    </row>
    <row r="22" spans="1:9">
      <c r="C22" s="7"/>
    </row>
    <row r="24" spans="1:9">
      <c r="C24" s="7"/>
    </row>
    <row r="26" spans="1:9">
      <c r="C26" s="7"/>
    </row>
  </sheetData>
  <mergeCells count="14"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A2:I2"/>
    <mergeCell ref="C3:I3"/>
    <mergeCell ref="C4:I4"/>
    <mergeCell ref="B9:C9"/>
    <mergeCell ref="B10:C10"/>
  </mergeCells>
  <pageMargins left="0.75" right="0" top="0.75" bottom="0.5" header="0.3" footer="0.3"/>
  <pageSetup paperSize="9" scale="65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9"/>
  <sheetViews>
    <sheetView view="pageBreakPreview" zoomScale="60" zoomScaleNormal="100" workbookViewId="0">
      <selection activeCell="B5" sqref="B5"/>
    </sheetView>
  </sheetViews>
  <sheetFormatPr defaultColWidth="9.125" defaultRowHeight="18"/>
  <cols>
    <col min="1" max="1" width="7" style="47" customWidth="1"/>
    <col min="2" max="2" width="53.875" style="47" customWidth="1"/>
    <col min="3" max="3" width="25.125" style="74" customWidth="1"/>
    <col min="4" max="4" width="15.25" style="74" customWidth="1"/>
    <col min="5" max="5" width="11.125" style="47" bestFit="1" customWidth="1"/>
    <col min="6" max="6" width="11.375" style="47" customWidth="1"/>
    <col min="7" max="16384" width="9.125" style="47"/>
  </cols>
  <sheetData>
    <row r="1" spans="1:7" ht="20.25">
      <c r="A1" s="221" t="s">
        <v>332</v>
      </c>
      <c r="B1" s="150"/>
      <c r="C1" s="222" t="s">
        <v>333</v>
      </c>
      <c r="D1" s="223">
        <v>1</v>
      </c>
    </row>
    <row r="2" spans="1:7" s="48" customFormat="1" ht="23.25">
      <c r="A2" s="224" t="s">
        <v>334</v>
      </c>
      <c r="B2" s="224"/>
      <c r="C2" s="225"/>
      <c r="D2" s="225"/>
    </row>
    <row r="3" spans="1:7" s="49" customFormat="1" ht="18.75">
      <c r="A3" s="204" t="s">
        <v>0</v>
      </c>
      <c r="B3" s="204"/>
      <c r="C3" s="205"/>
      <c r="D3" s="205"/>
    </row>
    <row r="4" spans="1:7" s="49" customFormat="1" ht="18.75">
      <c r="A4" s="204" t="s">
        <v>335</v>
      </c>
      <c r="B4" s="204"/>
      <c r="C4" s="205"/>
      <c r="D4" s="205"/>
    </row>
    <row r="5" spans="1:7" s="49" customFormat="1" ht="19.5">
      <c r="A5" s="204" t="s">
        <v>336</v>
      </c>
      <c r="B5" s="204"/>
      <c r="C5" s="226" t="s">
        <v>261</v>
      </c>
      <c r="D5" s="227"/>
    </row>
    <row r="6" spans="1:7" s="49" customFormat="1" ht="18.75">
      <c r="A6" s="204" t="s">
        <v>337</v>
      </c>
      <c r="B6" s="204"/>
      <c r="C6" s="205"/>
      <c r="D6" s="205"/>
    </row>
    <row r="7" spans="1:7" s="49" customFormat="1" ht="18.75">
      <c r="A7" s="204" t="s">
        <v>338</v>
      </c>
      <c r="B7" s="204"/>
      <c r="C7" s="205"/>
      <c r="D7" s="205"/>
      <c r="F7" s="49" t="s">
        <v>339</v>
      </c>
    </row>
    <row r="8" spans="1:7" s="49" customFormat="1" ht="18.75">
      <c r="A8" s="204" t="s">
        <v>340</v>
      </c>
      <c r="B8" s="204"/>
      <c r="C8" s="205"/>
      <c r="D8" s="205"/>
    </row>
    <row r="9" spans="1:7" s="49" customFormat="1" ht="18.75">
      <c r="C9" s="50"/>
      <c r="D9" s="51" t="s">
        <v>341</v>
      </c>
    </row>
    <row r="10" spans="1:7" s="49" customFormat="1" ht="18.75">
      <c r="A10" s="437" t="s">
        <v>252</v>
      </c>
      <c r="B10" s="437" t="s">
        <v>253</v>
      </c>
      <c r="C10" s="439" t="s">
        <v>342</v>
      </c>
      <c r="D10" s="439" t="s">
        <v>10</v>
      </c>
      <c r="G10" s="49" t="s">
        <v>339</v>
      </c>
    </row>
    <row r="11" spans="1:7" s="49" customFormat="1" ht="18.75">
      <c r="A11" s="438"/>
      <c r="B11" s="438"/>
      <c r="C11" s="440"/>
      <c r="D11" s="441"/>
    </row>
    <row r="12" spans="1:7" s="49" customFormat="1" ht="18.75">
      <c r="A12" s="52">
        <v>1</v>
      </c>
      <c r="B12" s="53"/>
      <c r="C12" s="54"/>
      <c r="D12" s="55"/>
      <c r="F12" s="49" t="s">
        <v>339</v>
      </c>
    </row>
    <row r="13" spans="1:7" s="49" customFormat="1" ht="18.75">
      <c r="A13" s="52">
        <v>2</v>
      </c>
      <c r="B13" s="53"/>
      <c r="C13" s="55"/>
      <c r="D13" s="56"/>
    </row>
    <row r="14" spans="1:7" s="49" customFormat="1" ht="18.75">
      <c r="A14" s="57"/>
      <c r="B14" s="53"/>
      <c r="C14" s="54"/>
      <c r="D14" s="58"/>
    </row>
    <row r="15" spans="1:7" s="49" customFormat="1" ht="18.75">
      <c r="A15" s="52"/>
      <c r="B15" s="53"/>
      <c r="C15" s="55"/>
      <c r="D15" s="58"/>
    </row>
    <row r="16" spans="1:7" s="49" customFormat="1" ht="18.75">
      <c r="A16" s="52"/>
      <c r="B16" s="53"/>
      <c r="C16" s="55"/>
      <c r="D16" s="58"/>
    </row>
    <row r="17" spans="1:7" s="49" customFormat="1" ht="18.75">
      <c r="A17" s="52"/>
      <c r="B17" s="53"/>
      <c r="C17" s="55"/>
      <c r="D17" s="58"/>
    </row>
    <row r="18" spans="1:7" s="49" customFormat="1" ht="19.5" thickBot="1">
      <c r="A18" s="59"/>
      <c r="B18" s="60"/>
      <c r="C18" s="61"/>
      <c r="D18" s="62"/>
      <c r="E18" s="49" t="s">
        <v>339</v>
      </c>
    </row>
    <row r="19" spans="1:7" s="49" customFormat="1" ht="20.25" thickBot="1">
      <c r="A19" s="63"/>
      <c r="B19" s="64" t="s">
        <v>343</v>
      </c>
      <c r="C19" s="65">
        <f>SUM(C12:C18)</f>
        <v>0</v>
      </c>
      <c r="D19" s="66"/>
    </row>
    <row r="20" spans="1:7" s="49" customFormat="1" ht="20.25" thickBot="1">
      <c r="A20" s="67" t="s">
        <v>344</v>
      </c>
      <c r="B20" s="68" t="s">
        <v>345</v>
      </c>
      <c r="C20" s="69"/>
      <c r="D20" s="66"/>
    </row>
    <row r="21" spans="1:7" s="49" customFormat="1" ht="20.25" thickBot="1">
      <c r="A21" s="70"/>
      <c r="B21" s="71" t="s">
        <v>346</v>
      </c>
      <c r="C21" s="72"/>
      <c r="D21" s="73"/>
    </row>
    <row r="22" spans="1:7" ht="15.75" customHeight="1">
      <c r="B22" s="74"/>
    </row>
    <row r="23" spans="1:7" s="75" customFormat="1" ht="20.25" customHeight="1">
      <c r="B23" s="76" t="s">
        <v>347</v>
      </c>
      <c r="C23" s="77"/>
      <c r="D23" s="78"/>
      <c r="F23" s="76" t="s">
        <v>348</v>
      </c>
      <c r="G23" s="79"/>
    </row>
    <row r="24" spans="1:7" s="75" customFormat="1" ht="20.25" customHeight="1">
      <c r="B24" s="75" t="s">
        <v>349</v>
      </c>
      <c r="C24" s="80"/>
      <c r="D24" s="81"/>
      <c r="F24" s="82"/>
      <c r="G24" s="83" t="s">
        <v>350</v>
      </c>
    </row>
    <row r="25" spans="1:7" s="75" customFormat="1" ht="20.25" customHeight="1">
      <c r="B25" s="75" t="s">
        <v>351</v>
      </c>
      <c r="C25" s="84"/>
      <c r="D25" s="81"/>
      <c r="F25" s="85" t="s">
        <v>352</v>
      </c>
      <c r="G25" s="83"/>
    </row>
    <row r="26" spans="1:7" s="75" customFormat="1" ht="20.25" customHeight="1">
      <c r="B26" s="75" t="s">
        <v>353</v>
      </c>
      <c r="C26" s="84"/>
      <c r="D26" s="86"/>
      <c r="F26" s="87"/>
      <c r="G26" s="88" t="s">
        <v>354</v>
      </c>
    </row>
    <row r="27" spans="1:7" s="75" customFormat="1" ht="20.25" customHeight="1">
      <c r="C27" s="84"/>
      <c r="D27" s="78"/>
      <c r="F27" s="85" t="s">
        <v>352</v>
      </c>
      <c r="G27" s="79"/>
    </row>
    <row r="28" spans="1:7" s="75" customFormat="1" ht="20.25" customHeight="1">
      <c r="B28" s="75" t="s">
        <v>355</v>
      </c>
      <c r="C28" s="84"/>
      <c r="D28" s="86"/>
      <c r="F28" s="87"/>
      <c r="G28" s="88" t="s">
        <v>354</v>
      </c>
    </row>
    <row r="29" spans="1:7" s="75" customFormat="1" ht="20.25" customHeight="1">
      <c r="B29" s="75" t="s">
        <v>356</v>
      </c>
      <c r="C29" s="84"/>
      <c r="D29" s="78"/>
      <c r="F29" s="85" t="s">
        <v>352</v>
      </c>
      <c r="G29" s="79"/>
    </row>
    <row r="30" spans="1:7" s="75" customFormat="1" ht="20.25" customHeight="1">
      <c r="B30" s="75" t="s">
        <v>357</v>
      </c>
      <c r="C30" s="84"/>
      <c r="D30" s="86"/>
      <c r="F30" s="87"/>
      <c r="G30" s="88" t="s">
        <v>354</v>
      </c>
    </row>
    <row r="31" spans="1:7" s="75" customFormat="1" ht="20.25" customHeight="1">
      <c r="B31" s="89" t="s">
        <v>358</v>
      </c>
      <c r="C31" s="84"/>
      <c r="D31" s="78"/>
      <c r="F31" s="85" t="s">
        <v>352</v>
      </c>
      <c r="G31" s="79"/>
    </row>
    <row r="32" spans="1:7" s="75" customFormat="1" ht="20.25" customHeight="1">
      <c r="B32" s="90" t="s">
        <v>359</v>
      </c>
      <c r="C32" s="84"/>
      <c r="D32" s="86"/>
      <c r="F32" s="87"/>
      <c r="G32" s="88" t="s">
        <v>354</v>
      </c>
    </row>
    <row r="33" spans="2:6" s="75" customFormat="1" ht="20.25" customHeight="1">
      <c r="B33" s="89"/>
      <c r="C33" s="84"/>
      <c r="D33" s="80"/>
      <c r="F33" s="85" t="s">
        <v>352</v>
      </c>
    </row>
    <row r="34" spans="2:6" s="75" customFormat="1" ht="20.25" customHeight="1">
      <c r="C34" s="78"/>
      <c r="D34" s="78"/>
    </row>
    <row r="35" spans="2:6" s="75" customFormat="1" ht="20.25" customHeight="1">
      <c r="C35" s="91"/>
      <c r="D35" s="86"/>
      <c r="E35" s="80"/>
    </row>
    <row r="36" spans="2:6" s="75" customFormat="1" ht="20.25" customHeight="1">
      <c r="C36" s="80"/>
      <c r="D36" s="78"/>
    </row>
    <row r="37" spans="2:6" s="75" customFormat="1" ht="20.25" customHeight="1">
      <c r="C37" s="80"/>
      <c r="D37" s="78"/>
    </row>
    <row r="38" spans="2:6" s="75" customFormat="1" ht="20.25" customHeight="1">
      <c r="C38" s="80"/>
      <c r="D38" s="78"/>
    </row>
    <row r="39" spans="2:6" s="75" customFormat="1" ht="20.25" customHeight="1">
      <c r="C39" s="80"/>
      <c r="D39" s="92">
        <v>3</v>
      </c>
    </row>
  </sheetData>
  <mergeCells count="4">
    <mergeCell ref="A10:A11"/>
    <mergeCell ref="B10:B11"/>
    <mergeCell ref="C10:C11"/>
    <mergeCell ref="D10:D11"/>
  </mergeCells>
  <pageMargins left="0.47244094488188998" right="0.2" top="0.25" bottom="0.25" header="0.25" footer="0.25"/>
  <pageSetup paperSize="9" scale="89" orientation="portrait" verticalDpi="300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9"/>
  <sheetViews>
    <sheetView view="pageBreakPreview" zoomScale="60" zoomScaleNormal="100" workbookViewId="0">
      <selection activeCell="B6" sqref="B6"/>
    </sheetView>
  </sheetViews>
  <sheetFormatPr defaultColWidth="9.125" defaultRowHeight="18"/>
  <cols>
    <col min="1" max="1" width="6.375" style="47" customWidth="1"/>
    <col min="2" max="2" width="37.25" style="47" customWidth="1"/>
    <col min="3" max="3" width="16.25" style="145" customWidth="1"/>
    <col min="4" max="4" width="13.625" style="145" customWidth="1"/>
    <col min="5" max="5" width="14.75" style="47" customWidth="1"/>
    <col min="6" max="6" width="13.75" style="47" customWidth="1"/>
    <col min="7" max="7" width="9.125" style="47"/>
    <col min="8" max="8" width="15.625" style="47" customWidth="1"/>
    <col min="9" max="9" width="10.625" style="47" customWidth="1"/>
    <col min="10" max="106" width="9.125" style="47"/>
    <col min="107" max="16384" width="9.125" style="95"/>
  </cols>
  <sheetData>
    <row r="1" spans="1:106" ht="23.1" customHeight="1">
      <c r="A1" s="93"/>
      <c r="B1" s="93"/>
      <c r="C1" s="94"/>
      <c r="D1" s="94"/>
      <c r="E1" s="93" t="s">
        <v>360</v>
      </c>
      <c r="F1" s="93"/>
      <c r="G1" s="93"/>
      <c r="H1" s="93"/>
      <c r="I1" s="93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</row>
    <row r="2" spans="1:106" s="97" customFormat="1" ht="23.1" customHeight="1">
      <c r="A2" s="444" t="s">
        <v>361</v>
      </c>
      <c r="B2" s="444"/>
      <c r="C2" s="444"/>
      <c r="D2" s="444"/>
      <c r="E2" s="444"/>
      <c r="F2" s="444"/>
      <c r="G2" s="96"/>
      <c r="H2" s="96"/>
      <c r="I2" s="96"/>
    </row>
    <row r="3" spans="1:106" s="446" customFormat="1">
      <c r="A3" s="445" t="s">
        <v>362</v>
      </c>
    </row>
    <row r="4" spans="1:106" s="204" customFormat="1" ht="18.75">
      <c r="A4" s="204" t="str">
        <f>'[1]แบบ ปร.6'!A3</f>
        <v>ชื่อโครงการ</v>
      </c>
      <c r="C4" s="205"/>
      <c r="D4" s="205"/>
    </row>
    <row r="5" spans="1:106" s="204" customFormat="1" ht="18.75">
      <c r="A5" s="204" t="s">
        <v>335</v>
      </c>
      <c r="C5" s="205"/>
      <c r="D5" s="205"/>
    </row>
    <row r="6" spans="1:106" s="204" customFormat="1" ht="19.5">
      <c r="A6" s="204" t="s">
        <v>363</v>
      </c>
      <c r="C6" s="226"/>
      <c r="D6" s="227"/>
      <c r="F6" s="204" t="s">
        <v>339</v>
      </c>
    </row>
    <row r="7" spans="1:106" s="204" customFormat="1" ht="18.75">
      <c r="A7" s="204" t="str">
        <f>'[1]แบบ ปร.6'!A6</f>
        <v>หน่วยงานเจ้าของโครงการ</v>
      </c>
      <c r="C7" s="205"/>
      <c r="D7" s="205"/>
      <c r="H7" s="204" t="s">
        <v>339</v>
      </c>
    </row>
    <row r="8" spans="1:106" s="204" customFormat="1" ht="18.75">
      <c r="A8" s="204" t="s">
        <v>338</v>
      </c>
      <c r="C8" s="205"/>
      <c r="D8" s="205"/>
      <c r="F8" s="204" t="s">
        <v>339</v>
      </c>
    </row>
    <row r="9" spans="1:106" s="204" customFormat="1" ht="18.75">
      <c r="A9" s="204" t="s">
        <v>364</v>
      </c>
      <c r="C9" s="205"/>
      <c r="D9" s="205"/>
    </row>
    <row r="10" spans="1:106" s="80" customFormat="1" ht="18" customHeight="1" thickBot="1">
      <c r="A10" s="98" t="s">
        <v>365</v>
      </c>
      <c r="B10" s="75"/>
      <c r="C10" s="79"/>
      <c r="D10" s="99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</row>
    <row r="11" spans="1:106" ht="5.25" hidden="1" customHeight="1" thickTop="1">
      <c r="A11" s="100"/>
      <c r="B11" s="100"/>
      <c r="C11" s="101"/>
      <c r="D11" s="101"/>
      <c r="E11" s="102"/>
      <c r="F11" s="100"/>
      <c r="G11" s="93"/>
      <c r="H11" s="93"/>
      <c r="I11" s="93"/>
    </row>
    <row r="12" spans="1:106" ht="21.95" customHeight="1" thickTop="1">
      <c r="A12" s="447" t="s">
        <v>252</v>
      </c>
      <c r="B12" s="447" t="s">
        <v>253</v>
      </c>
      <c r="C12" s="447" t="s">
        <v>283</v>
      </c>
      <c r="D12" s="447" t="s">
        <v>366</v>
      </c>
      <c r="E12" s="447" t="s">
        <v>342</v>
      </c>
      <c r="F12" s="447" t="s">
        <v>10</v>
      </c>
      <c r="G12" s="93"/>
      <c r="H12" s="93"/>
      <c r="I12" s="93"/>
    </row>
    <row r="13" spans="1:106" ht="21.95" customHeight="1" thickBot="1">
      <c r="A13" s="448"/>
      <c r="B13" s="448"/>
      <c r="C13" s="448"/>
      <c r="D13" s="448"/>
      <c r="E13" s="448"/>
      <c r="F13" s="448"/>
      <c r="G13" s="93"/>
      <c r="H13" s="449" t="s">
        <v>367</v>
      </c>
      <c r="I13" s="449"/>
    </row>
    <row r="14" spans="1:106" ht="21" customHeight="1" thickTop="1">
      <c r="A14" s="103"/>
      <c r="B14" s="104"/>
      <c r="C14" s="105"/>
      <c r="D14" s="106"/>
      <c r="E14" s="105"/>
      <c r="F14" s="107"/>
      <c r="H14" s="108">
        <v>15</v>
      </c>
      <c r="I14" s="109">
        <f>IF(D26=15%,VLOOKUP(H14,'[2]FACTOR F 15% Advance'!A2:B26,2),VLOOKUP(H14,'[2]FACTOR F 0% advance'!A2:B26,2))</f>
        <v>1.2230000000000001</v>
      </c>
    </row>
    <row r="15" spans="1:106" ht="21" customHeight="1">
      <c r="A15" s="110"/>
      <c r="B15" s="104"/>
      <c r="C15" s="111"/>
      <c r="D15" s="106"/>
      <c r="E15" s="105"/>
      <c r="F15" s="112"/>
      <c r="H15" s="108">
        <v>20</v>
      </c>
      <c r="I15" s="109">
        <f>IF(D26=15%,VLOOKUP(H15,'[2]FACTOR F 15% Advance'!A2:B26,2),VLOOKUP(H15,'[2]FACTOR F 0% advance'!A2:B26,2))</f>
        <v>1.2229000000000001</v>
      </c>
    </row>
    <row r="16" spans="1:106" ht="21" customHeight="1">
      <c r="A16" s="103"/>
      <c r="B16" s="104"/>
      <c r="C16" s="113"/>
      <c r="D16" s="106"/>
      <c r="E16" s="105"/>
      <c r="F16" s="107"/>
      <c r="H16" s="114"/>
      <c r="I16" s="114"/>
    </row>
    <row r="17" spans="1:106" ht="21" customHeight="1">
      <c r="A17" s="103"/>
      <c r="B17" s="104"/>
      <c r="C17" s="105"/>
      <c r="D17" s="106"/>
      <c r="E17" s="105"/>
      <c r="F17" s="112"/>
      <c r="H17" s="114"/>
      <c r="I17" s="114"/>
    </row>
    <row r="18" spans="1:106" ht="21" customHeight="1">
      <c r="A18" s="103"/>
      <c r="B18" s="104"/>
      <c r="C18" s="105"/>
      <c r="D18" s="106"/>
      <c r="E18" s="105"/>
      <c r="F18" s="112"/>
      <c r="H18" s="114"/>
      <c r="I18" s="114"/>
    </row>
    <row r="19" spans="1:106" ht="21" customHeight="1">
      <c r="A19" s="103"/>
      <c r="B19" s="104"/>
      <c r="C19" s="105"/>
      <c r="D19" s="106"/>
      <c r="E19" s="105"/>
      <c r="F19" s="112"/>
      <c r="H19" s="114" t="s">
        <v>339</v>
      </c>
      <c r="I19" s="114"/>
    </row>
    <row r="20" spans="1:106" ht="21" customHeight="1">
      <c r="A20" s="103"/>
      <c r="B20" s="104"/>
      <c r="C20" s="105"/>
      <c r="D20" s="106"/>
      <c r="E20" s="105"/>
      <c r="F20" s="112"/>
      <c r="H20" s="114" t="s">
        <v>339</v>
      </c>
      <c r="I20" s="114"/>
    </row>
    <row r="21" spans="1:106" ht="21" customHeight="1">
      <c r="A21" s="103"/>
      <c r="B21" s="104"/>
      <c r="C21" s="105"/>
      <c r="D21" s="106"/>
      <c r="E21" s="105"/>
      <c r="F21" s="112"/>
      <c r="H21" s="114"/>
      <c r="I21" s="114"/>
    </row>
    <row r="22" spans="1:106" ht="21" customHeight="1">
      <c r="A22" s="103"/>
      <c r="B22" s="115"/>
      <c r="C22" s="105"/>
      <c r="D22" s="116"/>
      <c r="E22" s="105"/>
      <c r="F22" s="112"/>
      <c r="H22" s="114"/>
      <c r="I22" s="114"/>
    </row>
    <row r="23" spans="1:106" ht="21" customHeight="1">
      <c r="A23" s="110"/>
      <c r="B23" s="104"/>
      <c r="C23" s="111"/>
      <c r="D23" s="117"/>
      <c r="E23" s="105"/>
      <c r="F23" s="112"/>
      <c r="H23" s="114"/>
      <c r="I23" s="114"/>
    </row>
    <row r="24" spans="1:106" ht="21" customHeight="1">
      <c r="A24" s="118"/>
      <c r="B24" s="119"/>
      <c r="C24" s="120"/>
      <c r="D24" s="121"/>
      <c r="E24" s="105"/>
      <c r="F24" s="119"/>
      <c r="H24" s="114"/>
      <c r="I24" s="114"/>
    </row>
    <row r="25" spans="1:106" ht="21" customHeight="1">
      <c r="A25" s="119"/>
      <c r="B25" s="122" t="s">
        <v>368</v>
      </c>
      <c r="C25" s="118"/>
      <c r="D25" s="123"/>
      <c r="E25" s="105"/>
      <c r="F25" s="124"/>
      <c r="H25" s="125">
        <f>IF( H15="&gt; 500",0,C22-H14*1000000)</f>
        <v>-15000000</v>
      </c>
      <c r="I25" s="126">
        <f>IF( H15="&gt; 500",I14,I14-I15)</f>
        <v>9.9999999999988987E-5</v>
      </c>
    </row>
    <row r="26" spans="1:106" ht="21" customHeight="1">
      <c r="A26" s="127"/>
      <c r="B26" s="119" t="s">
        <v>369</v>
      </c>
      <c r="C26" s="128"/>
      <c r="D26" s="129">
        <v>0</v>
      </c>
      <c r="E26" s="105"/>
      <c r="F26" s="130"/>
      <c r="H26" s="125">
        <f>IF(H14="&gt; 500",0,H15*1000000-H14*1000000)</f>
        <v>5000000</v>
      </c>
      <c r="I26" s="126">
        <f>IF( H15="&gt; 500",0,I25*H25/H26)</f>
        <v>-2.9999999999996696E-4</v>
      </c>
    </row>
    <row r="27" spans="1:106" ht="21" customHeight="1">
      <c r="A27" s="127"/>
      <c r="B27" s="122" t="s">
        <v>370</v>
      </c>
      <c r="C27" s="131"/>
      <c r="D27" s="129">
        <v>0</v>
      </c>
      <c r="E27" s="105"/>
      <c r="F27" s="132"/>
      <c r="H27" s="126"/>
      <c r="I27" s="133">
        <f>ROUND(I14-I26,4)</f>
        <v>1.2233000000000001</v>
      </c>
    </row>
    <row r="28" spans="1:106" ht="21" customHeight="1">
      <c r="A28" s="127"/>
      <c r="B28" s="119" t="s">
        <v>371</v>
      </c>
      <c r="C28" s="128"/>
      <c r="D28" s="129">
        <v>7.0000000000000007E-2</v>
      </c>
      <c r="E28" s="105"/>
      <c r="F28" s="130"/>
      <c r="G28" s="47" t="s">
        <v>372</v>
      </c>
    </row>
    <row r="29" spans="1:106" ht="21" customHeight="1">
      <c r="A29" s="127"/>
      <c r="B29" s="134" t="s">
        <v>373</v>
      </c>
      <c r="C29" s="135"/>
      <c r="D29" s="129">
        <v>7.0000000000000007E-2</v>
      </c>
      <c r="E29" s="127"/>
      <c r="F29" s="130"/>
    </row>
    <row r="30" spans="1:106">
      <c r="A30" s="102"/>
      <c r="B30" s="136"/>
      <c r="C30" s="450" t="s">
        <v>374</v>
      </c>
      <c r="D30" s="451"/>
      <c r="E30" s="137">
        <f>SUM(E22)</f>
        <v>0</v>
      </c>
      <c r="F30" s="138"/>
      <c r="H30" s="139"/>
    </row>
    <row r="31" spans="1:106" ht="21" customHeight="1">
      <c r="A31" s="140"/>
      <c r="B31" s="141"/>
      <c r="C31" s="141"/>
      <c r="D31" s="141"/>
      <c r="E31" s="141"/>
      <c r="F31" s="139"/>
      <c r="G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</row>
    <row r="32" spans="1:106" s="80" customFormat="1" ht="21" customHeight="1">
      <c r="A32" s="142"/>
      <c r="B32" s="76" t="s">
        <v>347</v>
      </c>
      <c r="D32" s="77"/>
      <c r="E32" s="143"/>
      <c r="F32" s="143"/>
      <c r="G32" s="75"/>
      <c r="H32" s="76" t="s">
        <v>348</v>
      </c>
      <c r="I32" s="143"/>
      <c r="J32" s="143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</row>
    <row r="33" spans="1:106" s="80" customFormat="1" ht="21" customHeight="1">
      <c r="A33" s="75"/>
      <c r="B33" s="75" t="s">
        <v>349</v>
      </c>
      <c r="D33" s="442"/>
      <c r="E33" s="442"/>
      <c r="F33" s="81"/>
      <c r="G33" s="75"/>
      <c r="H33" s="443"/>
      <c r="I33" s="443"/>
      <c r="J33" s="83" t="s">
        <v>350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</row>
    <row r="34" spans="1:106" s="80" customFormat="1" ht="21" customHeight="1">
      <c r="A34" s="75"/>
      <c r="B34" s="75" t="s">
        <v>375</v>
      </c>
      <c r="D34" s="442"/>
      <c r="E34" s="442"/>
      <c r="F34" s="81"/>
      <c r="G34" s="75"/>
      <c r="H34" s="442" t="s">
        <v>376</v>
      </c>
      <c r="I34" s="442"/>
      <c r="J34" s="83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</row>
    <row r="35" spans="1:106" s="80" customFormat="1" ht="21" customHeight="1">
      <c r="A35" s="75"/>
      <c r="B35" s="75" t="s">
        <v>353</v>
      </c>
      <c r="D35" s="442"/>
      <c r="E35" s="442"/>
      <c r="F35" s="86"/>
      <c r="G35" s="75"/>
      <c r="H35" s="443"/>
      <c r="I35" s="443"/>
      <c r="J35" s="88" t="s">
        <v>354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</row>
    <row r="36" spans="1:106" s="80" customFormat="1" ht="21" customHeight="1">
      <c r="A36" s="75"/>
      <c r="B36" s="75"/>
      <c r="D36" s="442"/>
      <c r="E36" s="442"/>
      <c r="F36" s="78"/>
      <c r="G36" s="75"/>
      <c r="H36" s="442" t="s">
        <v>376</v>
      </c>
      <c r="I36" s="442"/>
      <c r="J36" s="79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</row>
    <row r="37" spans="1:106" s="80" customFormat="1" ht="21" customHeight="1">
      <c r="A37" s="75"/>
      <c r="B37" s="75" t="s">
        <v>355</v>
      </c>
      <c r="D37" s="442"/>
      <c r="E37" s="442"/>
      <c r="F37" s="86"/>
      <c r="G37" s="75"/>
      <c r="H37" s="443"/>
      <c r="I37" s="443"/>
      <c r="J37" s="88" t="s">
        <v>354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</row>
    <row r="38" spans="1:106" s="80" customFormat="1" ht="21" customHeight="1">
      <c r="A38" s="75"/>
      <c r="B38" s="75" t="s">
        <v>356</v>
      </c>
      <c r="D38" s="442"/>
      <c r="E38" s="442"/>
      <c r="F38" s="78"/>
      <c r="G38" s="75" t="s">
        <v>339</v>
      </c>
      <c r="H38" s="442" t="s">
        <v>376</v>
      </c>
      <c r="I38" s="442"/>
      <c r="J38" s="79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</row>
    <row r="39" spans="1:106" s="80" customFormat="1" ht="21" customHeight="1">
      <c r="A39" s="75"/>
      <c r="B39" s="75" t="s">
        <v>357</v>
      </c>
      <c r="D39" s="442"/>
      <c r="E39" s="442"/>
      <c r="F39" s="86"/>
      <c r="G39" s="75"/>
      <c r="H39" s="443"/>
      <c r="I39" s="443"/>
      <c r="J39" s="88" t="s">
        <v>354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</row>
    <row r="40" spans="1:106" s="80" customFormat="1" ht="21" customHeight="1">
      <c r="A40" s="75"/>
      <c r="B40" s="89" t="s">
        <v>377</v>
      </c>
      <c r="D40" s="442"/>
      <c r="E40" s="442"/>
      <c r="F40" s="78"/>
      <c r="G40" s="75"/>
      <c r="H40" s="442" t="s">
        <v>376</v>
      </c>
      <c r="I40" s="442"/>
      <c r="J40" s="79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</row>
    <row r="41" spans="1:106" s="80" customFormat="1" ht="21" customHeight="1">
      <c r="A41" s="75"/>
      <c r="B41" s="90"/>
      <c r="D41" s="442"/>
      <c r="E41" s="442"/>
      <c r="F41" s="86"/>
      <c r="G41" s="75"/>
      <c r="H41" s="443"/>
      <c r="I41" s="443"/>
      <c r="J41" s="88" t="s">
        <v>354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</row>
    <row r="42" spans="1:106" s="80" customFormat="1" ht="18.75" customHeight="1">
      <c r="A42" s="75"/>
      <c r="B42" s="89"/>
      <c r="D42" s="442"/>
      <c r="E42" s="442"/>
      <c r="G42" s="75"/>
      <c r="H42" s="442" t="s">
        <v>376</v>
      </c>
      <c r="I42" s="442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</row>
    <row r="43" spans="1:106" s="80" customFormat="1" ht="18.75" customHeight="1">
      <c r="A43" s="75"/>
      <c r="B43" s="75"/>
      <c r="D43" s="91"/>
      <c r="G43" s="75"/>
      <c r="H43" s="91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</row>
    <row r="44" spans="1:106" s="80" customFormat="1" ht="18.75" customHeight="1">
      <c r="A44" s="75"/>
      <c r="B44" s="75"/>
      <c r="D44" s="91"/>
      <c r="F44" s="86"/>
      <c r="G44" s="75"/>
      <c r="H44" s="91" t="s">
        <v>378</v>
      </c>
      <c r="J44" s="88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</row>
    <row r="45" spans="1:106" s="80" customFormat="1" ht="18.75" customHeight="1">
      <c r="A45" s="75"/>
      <c r="B45" s="75"/>
      <c r="G45" s="75"/>
      <c r="H45" s="75" t="s">
        <v>379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</row>
    <row r="46" spans="1:106" s="80" customFormat="1" ht="18.75" customHeight="1">
      <c r="A46" s="75"/>
      <c r="B46" s="75"/>
      <c r="G46" s="75"/>
      <c r="H46" s="75" t="s">
        <v>380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</row>
    <row r="47" spans="1:106" s="80" customFormat="1" ht="18.75" customHeight="1">
      <c r="A47" s="75"/>
      <c r="B47" s="75"/>
      <c r="G47" s="75"/>
      <c r="H47" s="75" t="s">
        <v>381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</row>
    <row r="48" spans="1:106" s="80" customFormat="1" ht="18.75" customHeight="1">
      <c r="A48" s="75"/>
      <c r="B48" s="75"/>
      <c r="G48" s="75"/>
      <c r="I48" s="80" t="s">
        <v>382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</row>
    <row r="49" spans="4:8">
      <c r="D49" s="144"/>
      <c r="E49" s="95"/>
      <c r="F49" s="95"/>
      <c r="H49" s="145"/>
    </row>
  </sheetData>
  <mergeCells count="30">
    <mergeCell ref="D42:E42"/>
    <mergeCell ref="H42:I42"/>
    <mergeCell ref="D39:E39"/>
    <mergeCell ref="H39:I39"/>
    <mergeCell ref="D40:E40"/>
    <mergeCell ref="H40:I40"/>
    <mergeCell ref="D41:E41"/>
    <mergeCell ref="H41:I41"/>
    <mergeCell ref="D36:E36"/>
    <mergeCell ref="H36:I36"/>
    <mergeCell ref="D37:E37"/>
    <mergeCell ref="H37:I37"/>
    <mergeCell ref="D38:E38"/>
    <mergeCell ref="H38:I38"/>
    <mergeCell ref="D35:E35"/>
    <mergeCell ref="H35:I35"/>
    <mergeCell ref="A2:F2"/>
    <mergeCell ref="A3:XFD3"/>
    <mergeCell ref="A12:A13"/>
    <mergeCell ref="B12:B13"/>
    <mergeCell ref="C12:C13"/>
    <mergeCell ref="D12:D13"/>
    <mergeCell ref="E12:E13"/>
    <mergeCell ref="F12:F13"/>
    <mergeCell ref="H13:I13"/>
    <mergeCell ref="C30:D30"/>
    <mergeCell ref="D33:E33"/>
    <mergeCell ref="H33:I33"/>
    <mergeCell ref="D34:E34"/>
    <mergeCell ref="H34:I34"/>
  </mergeCells>
  <dataValidations count="1">
    <dataValidation type="list" allowBlank="1" showInputMessage="1" showErrorMessage="1" sqref="H14:H15">
      <formula1>Budjet</formula1>
    </dataValidation>
  </dataValidations>
  <printOptions horizontalCentered="1"/>
  <pageMargins left="0.43307086614173229" right="0.31496062992125984" top="3.937007874015748E-2" bottom="0.31496062992125984" header="3.937007874015748E-2" footer="0.19685039370078741"/>
  <pageSetup paperSize="9" scale="88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B41"/>
  <sheetViews>
    <sheetView view="pageBreakPreview" zoomScale="60" zoomScaleNormal="100" workbookViewId="0">
      <selection activeCell="A4" sqref="A4:IV4"/>
    </sheetView>
  </sheetViews>
  <sheetFormatPr defaultColWidth="9.125" defaultRowHeight="18"/>
  <cols>
    <col min="1" max="1" width="6.375" style="47" customWidth="1"/>
    <col min="2" max="2" width="34.75" style="47" customWidth="1"/>
    <col min="3" max="3" width="12.625" style="145" customWidth="1"/>
    <col min="4" max="4" width="13" style="145" customWidth="1"/>
    <col min="5" max="5" width="15.25" style="47" customWidth="1"/>
    <col min="6" max="6" width="18.125" style="47" customWidth="1"/>
    <col min="7" max="7" width="9.125" style="47"/>
    <col min="8" max="8" width="15.625" style="47" customWidth="1"/>
    <col min="9" max="9" width="10.625" style="47" customWidth="1"/>
    <col min="10" max="16384" width="9.125" style="47"/>
  </cols>
  <sheetData>
    <row r="1" spans="1:9">
      <c r="A1" s="100"/>
      <c r="B1" s="100"/>
      <c r="C1" s="101"/>
      <c r="D1" s="101"/>
      <c r="E1" s="100" t="s">
        <v>383</v>
      </c>
      <c r="F1" s="100"/>
      <c r="G1" s="93"/>
      <c r="H1" s="93"/>
      <c r="I1" s="93"/>
    </row>
    <row r="2" spans="1:9" s="147" customFormat="1" ht="27" customHeight="1">
      <c r="A2" s="444" t="s">
        <v>361</v>
      </c>
      <c r="B2" s="444"/>
      <c r="C2" s="444"/>
      <c r="D2" s="444"/>
      <c r="E2" s="444"/>
      <c r="F2" s="444"/>
      <c r="G2" s="146"/>
      <c r="H2" s="146"/>
      <c r="I2" s="146"/>
    </row>
    <row r="3" spans="1:9" s="446" customFormat="1">
      <c r="A3" s="445" t="s">
        <v>362</v>
      </c>
    </row>
    <row r="4" spans="1:9" s="446" customFormat="1" ht="20.25">
      <c r="A4" s="452" t="str">
        <f>'[1]แบบ ปร.6'!A3</f>
        <v>ชื่อโครงการ</v>
      </c>
    </row>
    <row r="5" spans="1:9" s="446" customFormat="1" ht="20.25">
      <c r="A5" s="452" t="str">
        <f>'[1]แบบ ปร.6'!A4</f>
        <v xml:space="preserve">สถานที่ก่อสร้าง  </v>
      </c>
    </row>
    <row r="6" spans="1:9" s="446" customFormat="1" ht="20.25">
      <c r="A6" s="452" t="s">
        <v>409</v>
      </c>
    </row>
    <row r="7" spans="1:9" s="446" customFormat="1" ht="20.25">
      <c r="A7" s="452" t="str">
        <f>'[1]แบบ ปร.6'!A6</f>
        <v>หน่วยงานเจ้าของโครงการ</v>
      </c>
    </row>
    <row r="8" spans="1:9" s="446" customFormat="1" ht="21.75" customHeight="1">
      <c r="A8" s="452" t="s">
        <v>410</v>
      </c>
    </row>
    <row r="9" spans="1:9" s="204" customFormat="1" ht="18.75">
      <c r="A9" s="204" t="s">
        <v>411</v>
      </c>
      <c r="C9" s="205"/>
      <c r="D9" s="205"/>
      <c r="H9" s="204" t="s">
        <v>339</v>
      </c>
    </row>
    <row r="10" spans="1:9" ht="24" customHeight="1" thickBot="1">
      <c r="A10" s="148" t="s">
        <v>365</v>
      </c>
      <c r="C10" s="74"/>
      <c r="D10" s="149"/>
      <c r="F10" s="95"/>
    </row>
    <row r="11" spans="1:9" ht="5.25" hidden="1" customHeight="1">
      <c r="A11" s="100"/>
      <c r="B11" s="100"/>
      <c r="C11" s="101"/>
      <c r="D11" s="101"/>
      <c r="E11" s="102"/>
      <c r="F11" s="100"/>
      <c r="G11" s="93"/>
      <c r="H11" s="93"/>
      <c r="I11" s="93"/>
    </row>
    <row r="12" spans="1:9" ht="23.25" customHeight="1" thickTop="1">
      <c r="A12" s="447" t="s">
        <v>252</v>
      </c>
      <c r="B12" s="447" t="s">
        <v>253</v>
      </c>
      <c r="C12" s="447" t="s">
        <v>384</v>
      </c>
      <c r="D12" s="447" t="s">
        <v>290</v>
      </c>
      <c r="E12" s="447" t="s">
        <v>342</v>
      </c>
      <c r="F12" s="447" t="s">
        <v>10</v>
      </c>
      <c r="G12" s="93"/>
      <c r="H12" s="93"/>
      <c r="I12" s="93"/>
    </row>
    <row r="13" spans="1:9" ht="18.75" thickBot="1">
      <c r="A13" s="448"/>
      <c r="B13" s="448"/>
      <c r="C13" s="448"/>
      <c r="D13" s="448"/>
      <c r="E13" s="453"/>
      <c r="F13" s="454"/>
      <c r="G13" s="93"/>
      <c r="H13" s="455"/>
      <c r="I13" s="455"/>
    </row>
    <row r="14" spans="1:9" ht="21" customHeight="1" thickTop="1">
      <c r="A14" s="103"/>
      <c r="B14" s="151"/>
      <c r="C14" s="111"/>
      <c r="D14" s="152"/>
      <c r="E14" s="105"/>
      <c r="F14" s="112"/>
    </row>
    <row r="15" spans="1:9" ht="21" customHeight="1">
      <c r="A15" s="110"/>
      <c r="B15" s="104"/>
      <c r="C15" s="111"/>
      <c r="D15" s="153"/>
      <c r="E15" s="112"/>
      <c r="F15" s="112"/>
    </row>
    <row r="16" spans="1:9" ht="19.5" customHeight="1">
      <c r="A16" s="103"/>
      <c r="B16" s="104"/>
      <c r="C16" s="105"/>
      <c r="D16" s="117"/>
      <c r="E16" s="112"/>
      <c r="F16" s="112"/>
    </row>
    <row r="17" spans="1:106" ht="19.5" customHeight="1">
      <c r="A17" s="110"/>
      <c r="B17" s="104"/>
      <c r="C17" s="111"/>
      <c r="D17" s="117"/>
      <c r="E17" s="112"/>
      <c r="F17" s="112"/>
    </row>
    <row r="18" spans="1:106">
      <c r="A18" s="118"/>
      <c r="B18" s="119"/>
      <c r="C18" s="120"/>
      <c r="D18" s="121"/>
      <c r="E18" s="154"/>
      <c r="F18" s="119"/>
    </row>
    <row r="19" spans="1:106">
      <c r="A19" s="119"/>
      <c r="B19" s="122"/>
      <c r="C19" s="118"/>
      <c r="D19" s="123"/>
      <c r="E19" s="119"/>
      <c r="F19" s="124"/>
      <c r="H19" s="155"/>
      <c r="I19" s="155"/>
    </row>
    <row r="20" spans="1:106">
      <c r="A20" s="127"/>
      <c r="B20" s="119"/>
      <c r="C20" s="128"/>
      <c r="D20" s="156"/>
      <c r="E20" s="157"/>
      <c r="F20" s="130"/>
    </row>
    <row r="21" spans="1:106">
      <c r="A21" s="127"/>
      <c r="B21" s="122"/>
      <c r="C21" s="131"/>
      <c r="D21" s="158"/>
      <c r="E21" s="159"/>
      <c r="F21" s="132"/>
    </row>
    <row r="22" spans="1:106">
      <c r="A22" s="127"/>
      <c r="B22" s="119"/>
      <c r="C22" s="128"/>
      <c r="D22" s="158"/>
      <c r="E22" s="119"/>
      <c r="F22" s="130"/>
      <c r="G22" s="47" t="s">
        <v>372</v>
      </c>
    </row>
    <row r="23" spans="1:106">
      <c r="A23" s="127"/>
      <c r="B23" s="134"/>
      <c r="C23" s="135"/>
      <c r="D23" s="158"/>
      <c r="E23" s="127"/>
      <c r="F23" s="130"/>
    </row>
    <row r="24" spans="1:106" ht="18.75" thickBot="1">
      <c r="A24" s="102"/>
      <c r="B24" s="136"/>
      <c r="C24" s="450" t="s">
        <v>374</v>
      </c>
      <c r="D24" s="451"/>
      <c r="E24" s="160">
        <f>SUM(E14:E23)</f>
        <v>0</v>
      </c>
      <c r="F24" s="138"/>
      <c r="H24" s="161" t="e">
        <f>E24-#REF!</f>
        <v>#REF!</v>
      </c>
    </row>
    <row r="25" spans="1:106" s="95" customFormat="1" ht="18.75" thickTop="1">
      <c r="A25" s="140"/>
      <c r="B25" s="141"/>
      <c r="C25" s="141"/>
      <c r="D25" s="141"/>
      <c r="E25" s="141"/>
      <c r="F25" s="139"/>
      <c r="H25" s="139"/>
    </row>
    <row r="26" spans="1:106" s="80" customFormat="1" ht="20.25">
      <c r="A26" s="142"/>
      <c r="B26" s="76" t="s">
        <v>347</v>
      </c>
      <c r="D26" s="77"/>
      <c r="E26" s="143"/>
      <c r="F26" s="143"/>
      <c r="G26" s="75"/>
      <c r="H26" s="76" t="s">
        <v>348</v>
      </c>
      <c r="I26" s="143"/>
      <c r="J26" s="143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</row>
    <row r="27" spans="1:106" s="80" customFormat="1" ht="18.75" customHeight="1">
      <c r="A27" s="75"/>
      <c r="B27" s="75" t="s">
        <v>349</v>
      </c>
      <c r="D27" s="77"/>
      <c r="E27" s="143"/>
      <c r="F27" s="81"/>
      <c r="G27" s="75"/>
      <c r="H27" s="457"/>
      <c r="I27" s="457"/>
      <c r="J27" s="83" t="s">
        <v>350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</row>
    <row r="28" spans="1:106" s="80" customFormat="1" ht="18.75" customHeight="1">
      <c r="A28" s="75"/>
      <c r="B28" s="75" t="s">
        <v>385</v>
      </c>
      <c r="D28" s="77"/>
      <c r="E28" s="143"/>
      <c r="F28" s="81"/>
      <c r="G28" s="75"/>
      <c r="H28" s="456" t="s">
        <v>376</v>
      </c>
      <c r="I28" s="456"/>
      <c r="J28" s="83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</row>
    <row r="29" spans="1:106" s="80" customFormat="1" ht="18.75" customHeight="1">
      <c r="A29" s="75"/>
      <c r="B29" s="75" t="s">
        <v>353</v>
      </c>
      <c r="D29" s="77"/>
      <c r="E29" s="143"/>
      <c r="F29" s="86"/>
      <c r="G29" s="75"/>
      <c r="H29" s="457"/>
      <c r="I29" s="457"/>
      <c r="J29" s="88" t="s">
        <v>354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</row>
    <row r="30" spans="1:106" s="80" customFormat="1" ht="18.75" customHeight="1">
      <c r="A30" s="75"/>
      <c r="B30" s="75"/>
      <c r="D30" s="77"/>
      <c r="E30" s="143"/>
      <c r="F30" s="78"/>
      <c r="G30" s="75"/>
      <c r="H30" s="456" t="s">
        <v>376</v>
      </c>
      <c r="I30" s="456"/>
      <c r="J30" s="79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</row>
    <row r="31" spans="1:106" s="80" customFormat="1" ht="18.75" customHeight="1">
      <c r="A31" s="75"/>
      <c r="B31" s="75" t="s">
        <v>355</v>
      </c>
      <c r="D31" s="77"/>
      <c r="E31" s="143"/>
      <c r="F31" s="86"/>
      <c r="G31" s="75"/>
      <c r="H31" s="457"/>
      <c r="I31" s="457"/>
      <c r="J31" s="88" t="s">
        <v>354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</row>
    <row r="32" spans="1:106" s="80" customFormat="1" ht="18.75" customHeight="1">
      <c r="A32" s="75"/>
      <c r="B32" s="75" t="s">
        <v>386</v>
      </c>
      <c r="D32" s="77"/>
      <c r="E32" s="143"/>
      <c r="F32" s="78"/>
      <c r="G32" s="75" t="s">
        <v>339</v>
      </c>
      <c r="H32" s="456" t="s">
        <v>376</v>
      </c>
      <c r="I32" s="456"/>
      <c r="J32" s="79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</row>
    <row r="33" spans="1:106" s="80" customFormat="1" ht="18.75" customHeight="1">
      <c r="A33" s="75"/>
      <c r="B33" s="75" t="s">
        <v>357</v>
      </c>
      <c r="D33" s="77"/>
      <c r="E33" s="143"/>
      <c r="F33" s="86"/>
      <c r="G33" s="75"/>
      <c r="H33" s="457"/>
      <c r="I33" s="457"/>
      <c r="J33" s="88" t="s">
        <v>354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</row>
    <row r="34" spans="1:106" s="80" customFormat="1" ht="18.75" customHeight="1">
      <c r="A34" s="75"/>
      <c r="B34" s="89" t="s">
        <v>387</v>
      </c>
      <c r="D34" s="77"/>
      <c r="E34" s="143"/>
      <c r="F34" s="78"/>
      <c r="G34" s="75"/>
      <c r="H34" s="456" t="s">
        <v>376</v>
      </c>
      <c r="I34" s="456"/>
      <c r="J34" s="79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</row>
    <row r="35" spans="1:106" s="80" customFormat="1" ht="18.75" customHeight="1">
      <c r="A35" s="75"/>
      <c r="B35" s="90"/>
      <c r="D35" s="77"/>
      <c r="E35" s="143"/>
      <c r="F35" s="86"/>
      <c r="G35" s="75"/>
      <c r="H35" s="457"/>
      <c r="I35" s="457"/>
      <c r="J35" s="88" t="s">
        <v>354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</row>
    <row r="36" spans="1:106" s="80" customFormat="1" ht="18.75" customHeight="1">
      <c r="A36" s="75"/>
      <c r="B36" s="89"/>
      <c r="D36" s="77"/>
      <c r="E36" s="143"/>
      <c r="G36" s="75"/>
      <c r="H36" s="458" t="s">
        <v>376</v>
      </c>
      <c r="I36" s="458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</row>
    <row r="37" spans="1:106" s="80" customFormat="1" ht="18.75" customHeight="1">
      <c r="A37" s="75"/>
      <c r="B37" s="75"/>
      <c r="D37" s="91"/>
      <c r="G37" s="75"/>
      <c r="H37" s="91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</row>
    <row r="38" spans="1:106" s="80" customFormat="1" ht="18.75" customHeight="1">
      <c r="A38" s="75"/>
      <c r="B38" s="75"/>
      <c r="D38" s="91"/>
      <c r="F38" s="86"/>
      <c r="G38" s="75"/>
      <c r="H38" s="91" t="s">
        <v>378</v>
      </c>
      <c r="J38" s="88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</row>
    <row r="39" spans="1:106" s="80" customFormat="1" ht="18.75" customHeight="1">
      <c r="A39" s="75"/>
      <c r="B39" s="75"/>
      <c r="G39" s="75"/>
      <c r="H39" s="75" t="s">
        <v>379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</row>
    <row r="40" spans="1:106" s="80" customFormat="1" ht="18.75" customHeight="1">
      <c r="A40" s="75"/>
      <c r="B40" s="75"/>
      <c r="G40" s="75"/>
      <c r="H40" s="75" t="s">
        <v>380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</row>
    <row r="41" spans="1:106" s="80" customFormat="1" ht="18.75" customHeight="1">
      <c r="A41" s="75"/>
      <c r="B41" s="75"/>
      <c r="G41" s="75"/>
      <c r="H41" s="75" t="s">
        <v>381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</row>
  </sheetData>
  <mergeCells count="25">
    <mergeCell ref="H34:I34"/>
    <mergeCell ref="H35:I35"/>
    <mergeCell ref="H36:I36"/>
    <mergeCell ref="H27:I27"/>
    <mergeCell ref="H28:I28"/>
    <mergeCell ref="H29:I29"/>
    <mergeCell ref="H30:I30"/>
    <mergeCell ref="H32:I32"/>
    <mergeCell ref="H33:I33"/>
    <mergeCell ref="H31:I31"/>
    <mergeCell ref="C24:D24"/>
    <mergeCell ref="A7:XFD7"/>
    <mergeCell ref="A2:F2"/>
    <mergeCell ref="A3:XFD3"/>
    <mergeCell ref="A4:XFD4"/>
    <mergeCell ref="A5:XFD5"/>
    <mergeCell ref="A6:XFD6"/>
    <mergeCell ref="A8:XFD8"/>
    <mergeCell ref="A12:A13"/>
    <mergeCell ref="B12:B13"/>
    <mergeCell ref="C12:C13"/>
    <mergeCell ref="D12:D13"/>
    <mergeCell ref="E12:E13"/>
    <mergeCell ref="F12:F13"/>
    <mergeCell ref="H13:I13"/>
  </mergeCells>
  <conditionalFormatting sqref="H24">
    <cfRule type="cellIs" dxfId="0" priority="1" stopIfTrue="1" operator="greaterThan">
      <formula>0</formula>
    </cfRule>
  </conditionalFormatting>
  <dataValidations count="1">
    <dataValidation type="list" allowBlank="1" showInputMessage="1" showErrorMessage="1" sqref="H14:H15">
      <formula1>Budjet</formula1>
    </dataValidation>
  </dataValidations>
  <pageMargins left="0.55000000000000004" right="0.37" top="0.27559055118110237" bottom="0.43307086614173229" header="0.19685039370078741" footer="0.35433070866141736"/>
  <pageSetup paperSize="9" scale="87" orientation="portrait" horizontalDpi="4294967294" verticalDpi="1200" r:id="rId1"/>
  <headerFooter alignWithMargins="0"/>
  <colBreaks count="1" manualBreakCount="1">
    <brk id="6" max="1048575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topLeftCell="A13" zoomScale="60" zoomScaleNormal="90" workbookViewId="0">
      <selection activeCell="B5" sqref="B5"/>
    </sheetView>
  </sheetViews>
  <sheetFormatPr defaultColWidth="9.125" defaultRowHeight="18"/>
  <cols>
    <col min="1" max="1" width="5.875" style="168" customWidth="1"/>
    <col min="2" max="2" width="46.625" style="168" customWidth="1"/>
    <col min="3" max="3" width="8.875" style="168" customWidth="1"/>
    <col min="4" max="4" width="8.125" style="168" customWidth="1"/>
    <col min="5" max="5" width="12" style="168" customWidth="1"/>
    <col min="6" max="6" width="14.25" style="168" customWidth="1"/>
    <col min="7" max="7" width="12.25" style="168" customWidth="1"/>
    <col min="8" max="8" width="15.25" style="168" customWidth="1"/>
    <col min="9" max="9" width="6.375" style="168" customWidth="1"/>
    <col min="10" max="10" width="13" style="168" customWidth="1"/>
    <col min="11" max="11" width="13.75" style="168" customWidth="1"/>
    <col min="12" max="12" width="18.375" style="168" customWidth="1"/>
    <col min="13" max="16384" width="9.125" style="168"/>
  </cols>
  <sheetData>
    <row r="1" spans="1:13" s="162" customFormat="1">
      <c r="A1" s="228"/>
      <c r="B1" s="228"/>
      <c r="C1" s="228"/>
      <c r="D1" s="228"/>
      <c r="E1" s="228"/>
      <c r="F1" s="228"/>
      <c r="G1" s="228"/>
      <c r="H1" s="228"/>
      <c r="I1" s="228"/>
      <c r="J1" s="228" t="s">
        <v>388</v>
      </c>
      <c r="K1" s="228"/>
      <c r="L1" s="162">
        <v>1</v>
      </c>
    </row>
    <row r="2" spans="1:13" s="162" customFormat="1" ht="21.75" customHeight="1">
      <c r="A2" s="459" t="s">
        <v>389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</row>
    <row r="3" spans="1:13" s="164" customFormat="1" ht="21.75" customHeight="1">
      <c r="A3" s="218" t="s">
        <v>362</v>
      </c>
      <c r="B3" s="219"/>
      <c r="C3" s="219"/>
      <c r="D3" s="219"/>
      <c r="E3" s="219"/>
      <c r="F3" s="219"/>
      <c r="G3" s="219" t="s">
        <v>339</v>
      </c>
      <c r="H3" s="219"/>
      <c r="I3" s="219"/>
      <c r="J3" s="219"/>
      <c r="K3" s="219"/>
    </row>
    <row r="4" spans="1:13" s="163" customFormat="1" ht="21.75" customHeight="1">
      <c r="A4" s="460" t="s">
        <v>390</v>
      </c>
      <c r="B4" s="460"/>
      <c r="C4" s="460"/>
      <c r="D4" s="460"/>
      <c r="E4" s="460"/>
      <c r="F4" s="218"/>
      <c r="G4" s="218" t="s">
        <v>339</v>
      </c>
      <c r="H4" s="218"/>
      <c r="I4" s="218"/>
      <c r="J4" s="218"/>
      <c r="K4" s="218"/>
    </row>
    <row r="5" spans="1:13" s="164" customFormat="1" ht="21.75" customHeight="1">
      <c r="A5" s="218" t="s">
        <v>391</v>
      </c>
      <c r="B5" s="219"/>
      <c r="C5" s="219"/>
      <c r="D5" s="219"/>
      <c r="E5" s="219"/>
      <c r="F5" s="218" t="s">
        <v>392</v>
      </c>
      <c r="G5" s="219"/>
      <c r="H5" s="218"/>
      <c r="I5" s="219"/>
      <c r="J5" s="219"/>
      <c r="K5" s="219"/>
    </row>
    <row r="6" spans="1:13" s="165" customFormat="1" ht="21.75" customHeight="1">
      <c r="A6" s="218" t="s">
        <v>337</v>
      </c>
      <c r="B6" s="220"/>
      <c r="C6" s="220" t="s">
        <v>339</v>
      </c>
      <c r="D6" s="220"/>
      <c r="E6" s="220"/>
      <c r="F6" s="220"/>
      <c r="G6" s="220"/>
      <c r="H6" s="220"/>
      <c r="I6" s="220"/>
      <c r="J6" s="220"/>
      <c r="K6" s="220"/>
    </row>
    <row r="7" spans="1:13" s="165" customFormat="1" ht="21.75" customHeight="1">
      <c r="A7" s="218" t="s">
        <v>393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</row>
    <row r="8" spans="1:13" s="166" customFormat="1" ht="18" customHeight="1">
      <c r="A8" s="166" t="s">
        <v>394</v>
      </c>
    </row>
    <row r="9" spans="1:13" ht="23.1" customHeight="1">
      <c r="A9" s="167" t="s">
        <v>395</v>
      </c>
      <c r="B9" s="461" t="s">
        <v>253</v>
      </c>
      <c r="C9" s="463" t="s">
        <v>254</v>
      </c>
      <c r="D9" s="461" t="s">
        <v>255</v>
      </c>
      <c r="E9" s="465" t="s">
        <v>396</v>
      </c>
      <c r="F9" s="466"/>
      <c r="G9" s="465" t="s">
        <v>397</v>
      </c>
      <c r="H9" s="466"/>
      <c r="I9" s="467" t="s">
        <v>398</v>
      </c>
      <c r="J9" s="468"/>
      <c r="K9" s="461" t="s">
        <v>10</v>
      </c>
    </row>
    <row r="10" spans="1:13" ht="23.1" customHeight="1">
      <c r="A10" s="169" t="s">
        <v>399</v>
      </c>
      <c r="B10" s="462"/>
      <c r="C10" s="464"/>
      <c r="D10" s="462"/>
      <c r="E10" s="170" t="s">
        <v>400</v>
      </c>
      <c r="F10" s="170" t="s">
        <v>401</v>
      </c>
      <c r="G10" s="170" t="s">
        <v>400</v>
      </c>
      <c r="H10" s="171" t="s">
        <v>401</v>
      </c>
      <c r="I10" s="469" t="s">
        <v>402</v>
      </c>
      <c r="J10" s="470"/>
      <c r="K10" s="462"/>
      <c r="M10" s="168" t="s">
        <v>403</v>
      </c>
    </row>
    <row r="11" spans="1:13">
      <c r="A11" s="172"/>
      <c r="B11" s="173"/>
      <c r="C11" s="174"/>
      <c r="D11" s="175"/>
      <c r="E11" s="176"/>
      <c r="F11" s="176"/>
      <c r="G11" s="105"/>
      <c r="H11" s="105"/>
      <c r="I11" s="177"/>
      <c r="J11" s="178"/>
      <c r="K11" s="172"/>
    </row>
    <row r="12" spans="1:13">
      <c r="A12" s="172"/>
      <c r="B12" s="179"/>
      <c r="C12" s="174"/>
      <c r="D12" s="175"/>
      <c r="E12" s="176"/>
      <c r="F12" s="176"/>
      <c r="G12" s="180"/>
      <c r="H12" s="105"/>
      <c r="I12" s="177"/>
      <c r="J12" s="178"/>
      <c r="K12" s="172"/>
    </row>
    <row r="13" spans="1:13" ht="20.100000000000001" customHeight="1">
      <c r="A13" s="181"/>
      <c r="B13" s="179"/>
      <c r="C13" s="174"/>
      <c r="D13" s="175"/>
      <c r="E13" s="105"/>
      <c r="F13" s="111"/>
      <c r="G13" s="182"/>
      <c r="H13" s="105"/>
      <c r="I13" s="177"/>
      <c r="J13" s="178"/>
      <c r="K13" s="172"/>
    </row>
    <row r="14" spans="1:13" ht="20.100000000000001" customHeight="1">
      <c r="A14" s="172"/>
      <c r="B14" s="179"/>
      <c r="C14" s="174"/>
      <c r="D14" s="175"/>
      <c r="E14" s="176"/>
      <c r="F14" s="176"/>
      <c r="G14" s="182"/>
      <c r="H14" s="105"/>
      <c r="I14" s="177"/>
      <c r="J14" s="178"/>
      <c r="K14" s="172"/>
    </row>
    <row r="15" spans="1:13" ht="20.100000000000001" customHeight="1">
      <c r="A15" s="172"/>
      <c r="B15" s="179"/>
      <c r="C15" s="174"/>
      <c r="D15" s="175"/>
      <c r="E15" s="176"/>
      <c r="F15" s="176"/>
      <c r="G15" s="182"/>
      <c r="H15" s="105"/>
      <c r="I15" s="177"/>
      <c r="J15" s="178"/>
      <c r="K15" s="172"/>
    </row>
    <row r="16" spans="1:13" ht="20.100000000000001" customHeight="1">
      <c r="A16" s="181"/>
      <c r="B16" s="179"/>
      <c r="C16" s="174"/>
      <c r="D16" s="175"/>
      <c r="E16" s="105"/>
      <c r="F16" s="111"/>
      <c r="G16" s="182"/>
      <c r="H16" s="105"/>
      <c r="I16" s="177"/>
      <c r="J16" s="178"/>
      <c r="K16" s="172"/>
    </row>
    <row r="17" spans="1:13" ht="20.100000000000001" customHeight="1">
      <c r="A17" s="181"/>
      <c r="B17" s="179"/>
      <c r="C17" s="174"/>
      <c r="D17" s="175"/>
      <c r="E17" s="105"/>
      <c r="F17" s="111"/>
      <c r="G17" s="182"/>
      <c r="H17" s="105"/>
      <c r="I17" s="177"/>
      <c r="J17" s="178"/>
      <c r="K17" s="172"/>
    </row>
    <row r="18" spans="1:13" ht="20.100000000000001" customHeight="1">
      <c r="A18" s="172"/>
      <c r="B18" s="179"/>
      <c r="C18" s="174"/>
      <c r="D18" s="175"/>
      <c r="E18" s="105"/>
      <c r="F18" s="111"/>
      <c r="G18" s="182"/>
      <c r="H18" s="105"/>
      <c r="I18" s="177"/>
      <c r="J18" s="178"/>
      <c r="K18" s="172"/>
    </row>
    <row r="19" spans="1:13" ht="20.100000000000001" customHeight="1">
      <c r="A19" s="172"/>
      <c r="B19" s="179"/>
      <c r="C19" s="183"/>
      <c r="D19" s="175"/>
      <c r="E19" s="105"/>
      <c r="F19" s="111"/>
      <c r="G19" s="182"/>
      <c r="H19" s="105"/>
      <c r="I19" s="177"/>
      <c r="J19" s="178"/>
      <c r="K19" s="172"/>
    </row>
    <row r="20" spans="1:13" ht="20.100000000000001" customHeight="1">
      <c r="A20" s="172"/>
      <c r="B20" s="179"/>
      <c r="C20" s="174"/>
      <c r="D20" s="175"/>
      <c r="E20" s="105"/>
      <c r="F20" s="111"/>
      <c r="G20" s="182"/>
      <c r="H20" s="105"/>
      <c r="I20" s="177"/>
      <c r="J20" s="178"/>
      <c r="K20" s="172"/>
    </row>
    <row r="21" spans="1:13" ht="20.100000000000001" customHeight="1">
      <c r="A21" s="181"/>
      <c r="B21" s="179"/>
      <c r="C21" s="174"/>
      <c r="D21" s="175"/>
      <c r="E21" s="105"/>
      <c r="F21" s="111"/>
      <c r="G21" s="176"/>
      <c r="H21" s="176"/>
      <c r="I21" s="177"/>
      <c r="J21" s="178"/>
      <c r="K21" s="172"/>
      <c r="M21" s="168" t="s">
        <v>339</v>
      </c>
    </row>
    <row r="22" spans="1:13" ht="20.100000000000001" customHeight="1">
      <c r="A22" s="172"/>
      <c r="B22" s="179"/>
      <c r="C22" s="174"/>
      <c r="D22" s="175"/>
      <c r="E22" s="105"/>
      <c r="F22" s="111"/>
      <c r="G22" s="176"/>
      <c r="H22" s="176"/>
      <c r="I22" s="177"/>
      <c r="J22" s="178"/>
      <c r="K22" s="172"/>
    </row>
    <row r="23" spans="1:13" ht="20.100000000000001" customHeight="1">
      <c r="A23" s="172"/>
      <c r="B23" s="184"/>
      <c r="C23" s="185"/>
      <c r="D23" s="181"/>
      <c r="E23" s="186"/>
      <c r="F23" s="186"/>
      <c r="G23" s="186"/>
      <c r="H23" s="186"/>
      <c r="I23" s="177"/>
      <c r="J23" s="178"/>
      <c r="K23" s="172"/>
    </row>
    <row r="24" spans="1:13" ht="20.100000000000001" customHeight="1">
      <c r="A24" s="172"/>
      <c r="B24" s="187"/>
      <c r="C24" s="185"/>
      <c r="D24" s="181"/>
      <c r="E24" s="186"/>
      <c r="F24" s="186"/>
      <c r="G24" s="188"/>
      <c r="H24" s="188"/>
      <c r="I24" s="177"/>
      <c r="J24" s="178"/>
      <c r="K24" s="172"/>
    </row>
    <row r="25" spans="1:13" ht="20.100000000000001" customHeight="1">
      <c r="A25" s="172"/>
      <c r="B25" s="172"/>
      <c r="C25" s="185"/>
      <c r="D25" s="181"/>
      <c r="E25" s="186"/>
      <c r="F25" s="186"/>
      <c r="G25" s="188"/>
      <c r="H25" s="188"/>
      <c r="I25" s="177"/>
      <c r="J25" s="178"/>
      <c r="K25" s="172"/>
    </row>
    <row r="26" spans="1:13" ht="20.100000000000001" customHeight="1">
      <c r="A26" s="172"/>
      <c r="B26" s="172"/>
      <c r="C26" s="189"/>
      <c r="D26" s="181"/>
      <c r="E26" s="186"/>
      <c r="F26" s="186"/>
      <c r="G26" s="190"/>
      <c r="H26" s="186"/>
      <c r="I26" s="177"/>
      <c r="J26" s="178"/>
      <c r="K26" s="172"/>
    </row>
    <row r="27" spans="1:13" ht="20.100000000000001" customHeight="1" thickBot="1">
      <c r="A27" s="172"/>
      <c r="B27" s="172"/>
      <c r="C27" s="189"/>
      <c r="D27" s="181"/>
      <c r="E27" s="186"/>
      <c r="F27" s="186"/>
      <c r="G27" s="190"/>
      <c r="H27" s="186"/>
      <c r="I27" s="191"/>
      <c r="J27" s="178"/>
      <c r="K27" s="172"/>
    </row>
    <row r="28" spans="1:13" ht="20.100000000000001" customHeight="1" thickBot="1">
      <c r="A28" s="192"/>
      <c r="B28" s="193" t="s">
        <v>406</v>
      </c>
      <c r="C28" s="194"/>
      <c r="D28" s="195"/>
      <c r="E28" s="196"/>
      <c r="F28" s="197"/>
      <c r="G28" s="198" t="s">
        <v>339</v>
      </c>
      <c r="H28" s="199"/>
      <c r="I28" s="200"/>
      <c r="J28" s="201">
        <f>SUM(J13:J27)</f>
        <v>0</v>
      </c>
      <c r="K28" s="172"/>
    </row>
    <row r="29" spans="1:13">
      <c r="B29" s="168" t="s">
        <v>339</v>
      </c>
    </row>
  </sheetData>
  <mergeCells count="10">
    <mergeCell ref="A2:K2"/>
    <mergeCell ref="A4:E4"/>
    <mergeCell ref="B9:B10"/>
    <mergeCell ref="C9:C10"/>
    <mergeCell ref="D9:D10"/>
    <mergeCell ref="E9:F9"/>
    <mergeCell ref="G9:H9"/>
    <mergeCell ref="I9:J9"/>
    <mergeCell ref="K9:K10"/>
    <mergeCell ref="I10:J10"/>
  </mergeCells>
  <printOptions horizontalCentered="1" verticalCentered="1"/>
  <pageMargins left="0.27" right="0.23622047244094491" top="0.32" bottom="0.25" header="0.25" footer="0.19"/>
  <pageSetup paperSize="9" scale="85" orientation="landscape" horizontalDpi="300" verticalDpi="300" r:id="rId1"/>
  <headerFooter alignWithMargins="0"/>
  <colBreaks count="1" manualBreakCount="1">
    <brk id="11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view="pageBreakPreview" zoomScale="60" zoomScaleNormal="100" workbookViewId="0">
      <selection activeCell="E15" sqref="E15"/>
    </sheetView>
  </sheetViews>
  <sheetFormatPr defaultColWidth="9.125" defaultRowHeight="18"/>
  <cols>
    <col min="1" max="6" width="9.125" style="47"/>
    <col min="7" max="7" width="8" style="47" customWidth="1"/>
    <col min="8" max="8" width="11.75" style="47" customWidth="1"/>
    <col min="9" max="12" width="9.125" style="47"/>
    <col min="13" max="13" width="9.375" style="47" customWidth="1"/>
    <col min="14" max="14" width="9.125" style="47"/>
    <col min="15" max="15" width="8.625" style="47" customWidth="1"/>
    <col min="16" max="16384" width="9.125" style="47"/>
  </cols>
  <sheetData>
    <row r="1" spans="1:15" s="446" customFormat="1">
      <c r="A1" s="472" t="s">
        <v>412</v>
      </c>
    </row>
    <row r="2" spans="1:15" s="446" customFormat="1">
      <c r="A2" s="473" t="s">
        <v>413</v>
      </c>
    </row>
    <row r="3" spans="1:15" s="95" customFormat="1">
      <c r="A3" s="474" t="s">
        <v>414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</row>
    <row r="4" spans="1:15" s="95" customFormat="1">
      <c r="A4" s="471" t="s">
        <v>257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</row>
    <row r="5" spans="1:15" s="95" customFormat="1">
      <c r="A5" s="471" t="s">
        <v>415</v>
      </c>
      <c r="B5" s="471"/>
      <c r="C5" s="471"/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</row>
    <row r="6" spans="1:15" s="95" customFormat="1">
      <c r="A6" s="471" t="s">
        <v>416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</row>
    <row r="7" spans="1:15" s="95" customFormat="1">
      <c r="A7" s="471" t="s">
        <v>417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</row>
    <row r="8" spans="1:15" ht="20.25" customHeight="1" thickBot="1">
      <c r="A8" s="478" t="s">
        <v>418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8"/>
    </row>
    <row r="9" spans="1:15">
      <c r="A9" s="479" t="s">
        <v>252</v>
      </c>
      <c r="B9" s="481" t="s">
        <v>253</v>
      </c>
      <c r="C9" s="482"/>
      <c r="D9" s="482"/>
      <c r="E9" s="482"/>
      <c r="F9" s="482"/>
      <c r="G9" s="483"/>
      <c r="H9" s="481" t="s">
        <v>254</v>
      </c>
      <c r="I9" s="483"/>
      <c r="J9" s="479" t="s">
        <v>255</v>
      </c>
      <c r="K9" s="487" t="s">
        <v>419</v>
      </c>
      <c r="L9" s="488"/>
      <c r="M9" s="481" t="s">
        <v>10</v>
      </c>
      <c r="N9" s="482"/>
      <c r="O9" s="483"/>
    </row>
    <row r="10" spans="1:15" ht="18.75" thickBot="1">
      <c r="A10" s="480"/>
      <c r="B10" s="484"/>
      <c r="C10" s="485"/>
      <c r="D10" s="485"/>
      <c r="E10" s="485"/>
      <c r="F10" s="485"/>
      <c r="G10" s="486"/>
      <c r="H10" s="484"/>
      <c r="I10" s="486"/>
      <c r="J10" s="480"/>
      <c r="K10" s="489" t="s">
        <v>420</v>
      </c>
      <c r="L10" s="490"/>
      <c r="M10" s="484"/>
      <c r="N10" s="485"/>
      <c r="O10" s="486"/>
    </row>
    <row r="11" spans="1:15">
      <c r="A11" s="107"/>
      <c r="B11" s="206"/>
      <c r="C11" s="207"/>
      <c r="D11" s="207"/>
      <c r="E11" s="207"/>
      <c r="F11" s="207"/>
      <c r="G11" s="208"/>
      <c r="H11" s="206"/>
      <c r="I11" s="208"/>
      <c r="J11" s="107"/>
      <c r="K11" s="206"/>
      <c r="L11" s="208"/>
      <c r="M11" s="206"/>
      <c r="N11" s="207"/>
      <c r="O11" s="208"/>
    </row>
    <row r="12" spans="1:15">
      <c r="A12" s="112"/>
      <c r="B12" s="202"/>
      <c r="C12" s="46"/>
      <c r="D12" s="46"/>
      <c r="E12" s="46"/>
      <c r="F12" s="46"/>
      <c r="G12" s="209"/>
      <c r="H12" s="202"/>
      <c r="I12" s="209"/>
      <c r="J12" s="112"/>
      <c r="K12" s="202"/>
      <c r="L12" s="209"/>
      <c r="M12" s="202"/>
      <c r="N12" s="46"/>
      <c r="O12" s="209"/>
    </row>
    <row r="13" spans="1:15">
      <c r="A13" s="112"/>
      <c r="B13" s="202"/>
      <c r="C13" s="46"/>
      <c r="D13" s="46"/>
      <c r="E13" s="46"/>
      <c r="F13" s="46"/>
      <c r="G13" s="209"/>
      <c r="H13" s="202"/>
      <c r="I13" s="209"/>
      <c r="J13" s="112"/>
      <c r="K13" s="202"/>
      <c r="L13" s="209"/>
      <c r="M13" s="202"/>
      <c r="N13" s="46"/>
      <c r="O13" s="209"/>
    </row>
    <row r="14" spans="1:15">
      <c r="A14" s="112"/>
      <c r="B14" s="202"/>
      <c r="C14" s="46"/>
      <c r="D14" s="46"/>
      <c r="E14" s="46"/>
      <c r="F14" s="46"/>
      <c r="G14" s="209"/>
      <c r="H14" s="202"/>
      <c r="I14" s="209"/>
      <c r="J14" s="112"/>
      <c r="K14" s="202"/>
      <c r="L14" s="209"/>
      <c r="M14" s="202"/>
      <c r="N14" s="46"/>
      <c r="O14" s="209"/>
    </row>
    <row r="15" spans="1:15">
      <c r="A15" s="112"/>
      <c r="B15" s="202"/>
      <c r="C15" s="46"/>
      <c r="D15" s="46"/>
      <c r="E15" s="46"/>
      <c r="F15" s="46"/>
      <c r="G15" s="209"/>
      <c r="H15" s="202"/>
      <c r="I15" s="209"/>
      <c r="J15" s="112"/>
      <c r="K15" s="202"/>
      <c r="L15" s="209"/>
      <c r="M15" s="202"/>
      <c r="N15" s="46"/>
      <c r="O15" s="209"/>
    </row>
    <row r="16" spans="1:15">
      <c r="A16" s="112"/>
      <c r="B16" s="202"/>
      <c r="C16" s="46"/>
      <c r="D16" s="46"/>
      <c r="E16" s="46"/>
      <c r="F16" s="46"/>
      <c r="G16" s="209"/>
      <c r="H16" s="202"/>
      <c r="I16" s="209"/>
      <c r="J16" s="112"/>
      <c r="K16" s="202"/>
      <c r="L16" s="209"/>
      <c r="M16" s="202"/>
      <c r="N16" s="46"/>
      <c r="O16" s="209"/>
    </row>
    <row r="17" spans="1:15">
      <c r="A17" s="112"/>
      <c r="B17" s="202"/>
      <c r="C17" s="46"/>
      <c r="D17" s="46"/>
      <c r="E17" s="46"/>
      <c r="F17" s="46"/>
      <c r="G17" s="209"/>
      <c r="H17" s="202"/>
      <c r="I17" s="209"/>
      <c r="J17" s="112"/>
      <c r="K17" s="202"/>
      <c r="L17" s="209"/>
      <c r="M17" s="202"/>
      <c r="N17" s="46"/>
      <c r="O17" s="209"/>
    </row>
    <row r="18" spans="1:15">
      <c r="A18" s="112"/>
      <c r="B18" s="202"/>
      <c r="C18" s="46"/>
      <c r="D18" s="46"/>
      <c r="E18" s="46"/>
      <c r="F18" s="46"/>
      <c r="G18" s="209"/>
      <c r="H18" s="202"/>
      <c r="I18" s="209"/>
      <c r="J18" s="112"/>
      <c r="K18" s="202"/>
      <c r="L18" s="209"/>
      <c r="M18" s="202"/>
      <c r="N18" s="46"/>
      <c r="O18" s="209"/>
    </row>
    <row r="19" spans="1:15">
      <c r="A19" s="112"/>
      <c r="B19" s="202"/>
      <c r="C19" s="46"/>
      <c r="D19" s="46"/>
      <c r="E19" s="46"/>
      <c r="F19" s="46"/>
      <c r="G19" s="209"/>
      <c r="H19" s="202"/>
      <c r="I19" s="209"/>
      <c r="J19" s="112"/>
      <c r="K19" s="202"/>
      <c r="L19" s="209"/>
      <c r="M19" s="202"/>
      <c r="N19" s="46"/>
      <c r="O19" s="209"/>
    </row>
    <row r="20" spans="1:15">
      <c r="A20" s="112"/>
      <c r="B20" s="202"/>
      <c r="C20" s="46"/>
      <c r="D20" s="46"/>
      <c r="E20" s="46"/>
      <c r="F20" s="46"/>
      <c r="G20" s="209"/>
      <c r="H20" s="202"/>
      <c r="I20" s="209"/>
      <c r="J20" s="112"/>
      <c r="K20" s="202"/>
      <c r="L20" s="209"/>
      <c r="M20" s="202"/>
      <c r="N20" s="46"/>
      <c r="O20" s="209"/>
    </row>
    <row r="21" spans="1:15" ht="18.75" thickBot="1">
      <c r="A21" s="210"/>
      <c r="B21" s="203"/>
      <c r="C21" s="150"/>
      <c r="D21" s="150"/>
      <c r="E21" s="150"/>
      <c r="F21" s="150"/>
      <c r="G21" s="211"/>
      <c r="H21" s="203"/>
      <c r="I21" s="211"/>
      <c r="J21" s="210"/>
      <c r="K21" s="203"/>
      <c r="L21" s="211"/>
      <c r="M21" s="203"/>
      <c r="N21" s="150"/>
      <c r="O21" s="211"/>
    </row>
    <row r="22" spans="1:15" ht="18.75" thickBot="1">
      <c r="A22" s="212"/>
      <c r="B22" s="475" t="s">
        <v>421</v>
      </c>
      <c r="C22" s="476"/>
      <c r="D22" s="476"/>
      <c r="E22" s="476"/>
      <c r="F22" s="476"/>
      <c r="G22" s="477"/>
      <c r="H22" s="213"/>
      <c r="I22" s="214"/>
      <c r="J22" s="215"/>
      <c r="K22" s="213"/>
      <c r="L22" s="214"/>
      <c r="M22" s="213"/>
      <c r="N22" s="216"/>
      <c r="O22" s="217"/>
    </row>
  </sheetData>
  <mergeCells count="16">
    <mergeCell ref="B22:G22"/>
    <mergeCell ref="A7:O7"/>
    <mergeCell ref="A8:O8"/>
    <mergeCell ref="A9:A10"/>
    <mergeCell ref="B9:G10"/>
    <mergeCell ref="H9:I10"/>
    <mergeCell ref="J9:J10"/>
    <mergeCell ref="K9:L9"/>
    <mergeCell ref="M9:O10"/>
    <mergeCell ref="K10:L10"/>
    <mergeCell ref="A6:O6"/>
    <mergeCell ref="A1:XFD1"/>
    <mergeCell ref="A2:XFD2"/>
    <mergeCell ref="A3:O3"/>
    <mergeCell ref="A4:O4"/>
    <mergeCell ref="A5:O5"/>
  </mergeCells>
  <printOptions verticalCentered="1"/>
  <pageMargins left="0.74803149606299213" right="0.74803149606299213" top="0.98425196850393704" bottom="0.98425196850393704" header="0.39370078740157483" footer="0.51181102362204722"/>
  <pageSetup paperSize="9" scale="88" orientation="landscape" horizontalDpi="4294967294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E4" sqref="E4"/>
    </sheetView>
  </sheetViews>
  <sheetFormatPr defaultColWidth="9.125" defaultRowHeight="21.75"/>
  <cols>
    <col min="1" max="16384" width="9.125" style="229"/>
  </cols>
  <sheetData>
    <row r="1" spans="1:2">
      <c r="A1" s="229">
        <v>0</v>
      </c>
      <c r="B1" s="229">
        <v>1.2726</v>
      </c>
    </row>
    <row r="2" spans="1:2">
      <c r="A2" s="229">
        <v>0.5</v>
      </c>
      <c r="B2" s="229">
        <v>1.2726</v>
      </c>
    </row>
    <row r="3" spans="1:2">
      <c r="A3" s="229">
        <v>1</v>
      </c>
      <c r="B3" s="229">
        <v>1.2726</v>
      </c>
    </row>
    <row r="4" spans="1:2">
      <c r="A4" s="229">
        <v>2</v>
      </c>
      <c r="B4" s="229">
        <v>1.2701</v>
      </c>
    </row>
    <row r="5" spans="1:2">
      <c r="A5" s="229">
        <v>5</v>
      </c>
      <c r="B5" s="229">
        <v>1.2690999999999999</v>
      </c>
    </row>
    <row r="6" spans="1:2">
      <c r="A6" s="229">
        <v>10</v>
      </c>
      <c r="B6" s="229">
        <v>1.2617</v>
      </c>
    </row>
    <row r="7" spans="1:2">
      <c r="A7" s="229">
        <v>15</v>
      </c>
      <c r="B7" s="230">
        <v>1.2230000000000001</v>
      </c>
    </row>
    <row r="8" spans="1:2">
      <c r="A8" s="229">
        <v>20</v>
      </c>
      <c r="B8" s="229">
        <v>1.2229000000000001</v>
      </c>
    </row>
    <row r="9" spans="1:2">
      <c r="A9" s="229">
        <v>25</v>
      </c>
      <c r="B9" s="229">
        <v>1.2173</v>
      </c>
    </row>
    <row r="10" spans="1:2">
      <c r="A10" s="229">
        <v>30</v>
      </c>
      <c r="B10" s="229">
        <v>1.2102999999999999</v>
      </c>
    </row>
    <row r="11" spans="1:2">
      <c r="A11" s="229">
        <v>40</v>
      </c>
      <c r="B11" s="229">
        <v>1.2079</v>
      </c>
    </row>
    <row r="12" spans="1:2">
      <c r="A12" s="229">
        <v>50</v>
      </c>
      <c r="B12" s="229">
        <v>1.2079</v>
      </c>
    </row>
    <row r="13" spans="1:2">
      <c r="A13" s="229">
        <v>60</v>
      </c>
      <c r="B13" s="230">
        <v>1.198</v>
      </c>
    </row>
    <row r="14" spans="1:2">
      <c r="A14" s="229">
        <v>70</v>
      </c>
      <c r="B14" s="230">
        <v>1.1978</v>
      </c>
    </row>
    <row r="15" spans="1:2">
      <c r="A15" s="229">
        <v>80</v>
      </c>
      <c r="B15" s="230">
        <v>1.1978</v>
      </c>
    </row>
    <row r="16" spans="1:2">
      <c r="A16" s="229">
        <v>90</v>
      </c>
      <c r="B16" s="229">
        <v>1.1953</v>
      </c>
    </row>
    <row r="17" spans="1:2">
      <c r="A17" s="229">
        <v>100</v>
      </c>
      <c r="B17" s="229">
        <v>1.1953</v>
      </c>
    </row>
    <row r="18" spans="1:2">
      <c r="A18" s="229">
        <v>150</v>
      </c>
      <c r="B18" s="229">
        <v>1.1952</v>
      </c>
    </row>
    <row r="19" spans="1:2">
      <c r="A19" s="229">
        <v>200</v>
      </c>
      <c r="B19" s="229">
        <v>1.1951000000000001</v>
      </c>
    </row>
    <row r="20" spans="1:2">
      <c r="A20" s="229">
        <v>250</v>
      </c>
      <c r="B20" s="229">
        <v>1.1923999999999999</v>
      </c>
    </row>
    <row r="21" spans="1:2">
      <c r="A21" s="229">
        <v>300</v>
      </c>
      <c r="B21" s="230">
        <v>1.1870000000000001</v>
      </c>
    </row>
    <row r="22" spans="1:2">
      <c r="A22" s="229">
        <v>350</v>
      </c>
      <c r="B22" s="229">
        <v>1.1861999999999999</v>
      </c>
    </row>
    <row r="23" spans="1:2">
      <c r="A23" s="229">
        <v>400</v>
      </c>
      <c r="B23" s="229">
        <v>1.1859</v>
      </c>
    </row>
    <row r="24" spans="1:2">
      <c r="A24" s="229">
        <v>500</v>
      </c>
      <c r="B24" s="229">
        <v>1.1859</v>
      </c>
    </row>
    <row r="25" spans="1:2">
      <c r="A25" s="231" t="s">
        <v>422</v>
      </c>
      <c r="B25" s="229">
        <v>1.1793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opLeftCell="A97" zoomScaleNormal="100" zoomScaleSheetLayoutView="85" workbookViewId="0">
      <selection activeCell="D115" sqref="D115"/>
    </sheetView>
  </sheetViews>
  <sheetFormatPr defaultRowHeight="21"/>
  <cols>
    <col min="1" max="1" width="5.375" style="273" customWidth="1"/>
    <col min="2" max="2" width="5.875" style="273" customWidth="1"/>
    <col min="3" max="3" width="24.75" style="273" customWidth="1"/>
    <col min="4" max="4" width="21.375" style="273" customWidth="1"/>
    <col min="5" max="6" width="17.125" style="273" customWidth="1"/>
    <col min="7" max="16384" width="9" style="273"/>
  </cols>
  <sheetData>
    <row r="1" spans="1:6">
      <c r="A1" s="387" t="s">
        <v>180</v>
      </c>
      <c r="B1" s="387"/>
      <c r="C1" s="387"/>
      <c r="D1" s="387"/>
      <c r="E1" s="387"/>
      <c r="F1" s="387"/>
    </row>
    <row r="2" spans="1:6" ht="23.25">
      <c r="A2" s="386" t="s">
        <v>179</v>
      </c>
      <c r="B2" s="386"/>
      <c r="C2" s="386"/>
      <c r="D2" s="386"/>
      <c r="E2" s="386"/>
      <c r="F2" s="386"/>
    </row>
    <row r="3" spans="1:6" ht="33.75" customHeight="1">
      <c r="A3" s="393" t="s">
        <v>48</v>
      </c>
      <c r="B3" s="393"/>
      <c r="C3" s="393"/>
      <c r="D3" s="393"/>
      <c r="E3" s="393"/>
      <c r="F3" s="393"/>
    </row>
    <row r="4" spans="1:6">
      <c r="A4" s="319">
        <v>1</v>
      </c>
      <c r="B4" s="392" t="s">
        <v>143</v>
      </c>
      <c r="C4" s="379"/>
      <c r="D4" s="379"/>
      <c r="E4" s="379"/>
      <c r="F4" s="380"/>
    </row>
    <row r="5" spans="1:6" ht="24" customHeight="1">
      <c r="A5" s="279"/>
      <c r="B5" s="277">
        <v>1.1000000000000001</v>
      </c>
      <c r="C5" s="352" t="s">
        <v>165</v>
      </c>
      <c r="D5" s="353"/>
      <c r="E5" s="353"/>
      <c r="F5" s="354"/>
    </row>
    <row r="6" spans="1:6">
      <c r="A6" s="280">
        <v>2</v>
      </c>
      <c r="B6" s="394" t="s">
        <v>104</v>
      </c>
      <c r="C6" s="395"/>
      <c r="D6" s="395"/>
      <c r="E6" s="395"/>
      <c r="F6" s="396"/>
    </row>
    <row r="7" spans="1:6">
      <c r="A7" s="280">
        <v>3</v>
      </c>
      <c r="B7" s="394" t="s">
        <v>52</v>
      </c>
      <c r="C7" s="395"/>
      <c r="D7" s="395"/>
      <c r="E7" s="395"/>
      <c r="F7" s="396"/>
    </row>
    <row r="8" spans="1:6" ht="27.75" customHeight="1">
      <c r="A8" s="282"/>
      <c r="B8" s="334">
        <v>3.1</v>
      </c>
      <c r="C8" s="336" t="s">
        <v>3</v>
      </c>
      <c r="D8" s="352"/>
      <c r="E8" s="353"/>
      <c r="F8" s="354"/>
    </row>
    <row r="9" spans="1:6" ht="27.75" customHeight="1">
      <c r="A9" s="276"/>
      <c r="B9" s="335"/>
      <c r="C9" s="337"/>
      <c r="D9" s="362" t="s">
        <v>123</v>
      </c>
      <c r="E9" s="363"/>
      <c r="F9" s="364"/>
    </row>
    <row r="10" spans="1:6" ht="24" customHeight="1">
      <c r="A10" s="276"/>
      <c r="B10" s="334">
        <v>3.2</v>
      </c>
      <c r="C10" s="336" t="s">
        <v>53</v>
      </c>
      <c r="D10" s="352"/>
      <c r="E10" s="353"/>
      <c r="F10" s="354"/>
    </row>
    <row r="11" spans="1:6" ht="48" customHeight="1">
      <c r="A11" s="276"/>
      <c r="B11" s="338"/>
      <c r="C11" s="337"/>
      <c r="D11" s="362" t="s">
        <v>122</v>
      </c>
      <c r="E11" s="363"/>
      <c r="F11" s="364"/>
    </row>
    <row r="12" spans="1:6" ht="73.5" customHeight="1">
      <c r="A12" s="276"/>
      <c r="B12" s="284">
        <v>3.3</v>
      </c>
      <c r="C12" s="336" t="s">
        <v>55</v>
      </c>
      <c r="D12" s="352"/>
      <c r="E12" s="353"/>
      <c r="F12" s="354"/>
    </row>
    <row r="13" spans="1:6" ht="24.75" customHeight="1">
      <c r="A13" s="276"/>
      <c r="B13" s="284"/>
      <c r="C13" s="337"/>
      <c r="D13" s="347" t="s">
        <v>54</v>
      </c>
      <c r="E13" s="348"/>
      <c r="F13" s="349"/>
    </row>
    <row r="14" spans="1:6">
      <c r="A14" s="276"/>
      <c r="B14" s="284"/>
      <c r="C14" s="336" t="s">
        <v>58</v>
      </c>
      <c r="D14" s="352"/>
      <c r="E14" s="353"/>
      <c r="F14" s="354"/>
    </row>
    <row r="15" spans="1:6" ht="24.75" customHeight="1">
      <c r="A15" s="276"/>
      <c r="B15" s="284"/>
      <c r="C15" s="337"/>
      <c r="D15" s="347" t="s">
        <v>59</v>
      </c>
      <c r="E15" s="348"/>
      <c r="F15" s="349"/>
    </row>
    <row r="16" spans="1:6" ht="24.75" customHeight="1">
      <c r="A16" s="276"/>
      <c r="B16" s="285"/>
      <c r="C16" s="286" t="s">
        <v>56</v>
      </c>
      <c r="D16" s="391" t="s">
        <v>60</v>
      </c>
      <c r="E16" s="365"/>
      <c r="F16" s="366"/>
    </row>
    <row r="17" spans="1:6" ht="24.75" customHeight="1">
      <c r="A17" s="276"/>
      <c r="B17" s="285"/>
      <c r="C17" s="288"/>
      <c r="D17" s="391" t="s">
        <v>61</v>
      </c>
      <c r="E17" s="365"/>
      <c r="F17" s="366"/>
    </row>
    <row r="18" spans="1:6" ht="24.75" customHeight="1">
      <c r="A18" s="276"/>
      <c r="B18" s="285"/>
      <c r="C18" s="286" t="s">
        <v>57</v>
      </c>
      <c r="D18" s="391" t="s">
        <v>62</v>
      </c>
      <c r="E18" s="365"/>
      <c r="F18" s="366"/>
    </row>
    <row r="19" spans="1:6" ht="24.75" customHeight="1">
      <c r="A19" s="276"/>
      <c r="B19" s="285"/>
      <c r="C19" s="286"/>
      <c r="D19" s="352" t="s">
        <v>63</v>
      </c>
      <c r="E19" s="353"/>
      <c r="F19" s="354"/>
    </row>
    <row r="20" spans="1:6" ht="24.75" customHeight="1">
      <c r="A20" s="276"/>
      <c r="B20" s="285"/>
      <c r="C20" s="286"/>
      <c r="D20" s="352" t="s">
        <v>66</v>
      </c>
      <c r="E20" s="353"/>
      <c r="F20" s="354"/>
    </row>
    <row r="21" spans="1:6">
      <c r="A21" s="276"/>
      <c r="B21" s="342">
        <v>3.4</v>
      </c>
      <c r="C21" s="336" t="s">
        <v>64</v>
      </c>
      <c r="D21" s="391"/>
      <c r="E21" s="365"/>
      <c r="F21" s="366"/>
    </row>
    <row r="22" spans="1:6" ht="24.75" customHeight="1">
      <c r="A22" s="276"/>
      <c r="B22" s="343"/>
      <c r="C22" s="337"/>
      <c r="D22" s="347" t="s">
        <v>4</v>
      </c>
      <c r="E22" s="348"/>
      <c r="F22" s="349"/>
    </row>
    <row r="23" spans="1:6" ht="24.75" customHeight="1">
      <c r="A23" s="276"/>
      <c r="B23" s="342">
        <v>3.5</v>
      </c>
      <c r="C23" s="336" t="s">
        <v>181</v>
      </c>
      <c r="D23" s="347"/>
      <c r="E23" s="348"/>
      <c r="F23" s="349"/>
    </row>
    <row r="24" spans="1:6" ht="44.25" customHeight="1">
      <c r="A24" s="276"/>
      <c r="B24" s="343"/>
      <c r="C24" s="337"/>
      <c r="D24" s="352" t="s">
        <v>853</v>
      </c>
      <c r="E24" s="353"/>
      <c r="F24" s="354"/>
    </row>
    <row r="25" spans="1:6" ht="24.75" customHeight="1">
      <c r="A25" s="276"/>
      <c r="B25" s="289">
        <v>3.6</v>
      </c>
      <c r="C25" s="290" t="s">
        <v>5</v>
      </c>
      <c r="D25" s="362"/>
      <c r="E25" s="363"/>
      <c r="F25" s="364"/>
    </row>
    <row r="26" spans="1:6" ht="24.75" customHeight="1">
      <c r="A26" s="276"/>
      <c r="B26" s="289">
        <v>3.7</v>
      </c>
      <c r="C26" s="290" t="s">
        <v>65</v>
      </c>
      <c r="D26" s="362"/>
      <c r="E26" s="363"/>
      <c r="F26" s="364"/>
    </row>
    <row r="27" spans="1:6" ht="24.75" customHeight="1">
      <c r="A27" s="280">
        <v>4</v>
      </c>
      <c r="B27" s="372" t="s">
        <v>152</v>
      </c>
      <c r="C27" s="373"/>
      <c r="D27" s="373"/>
      <c r="E27" s="373"/>
      <c r="F27" s="374"/>
    </row>
    <row r="28" spans="1:6" ht="24.75" customHeight="1">
      <c r="A28" s="276"/>
      <c r="B28" s="289">
        <v>4.0999999999999996</v>
      </c>
      <c r="C28" s="352" t="s">
        <v>153</v>
      </c>
      <c r="D28" s="353"/>
      <c r="E28" s="353"/>
      <c r="F28" s="354"/>
    </row>
    <row r="29" spans="1:6" ht="71.25" customHeight="1">
      <c r="A29" s="276"/>
      <c r="B29" s="293"/>
      <c r="C29" s="336" t="s">
        <v>854</v>
      </c>
      <c r="D29" s="352" t="s">
        <v>163</v>
      </c>
      <c r="E29" s="353"/>
      <c r="F29" s="354"/>
    </row>
    <row r="30" spans="1:6" ht="72.75" customHeight="1">
      <c r="A30" s="276"/>
      <c r="B30" s="293"/>
      <c r="C30" s="339"/>
      <c r="D30" s="352" t="s">
        <v>164</v>
      </c>
      <c r="E30" s="353"/>
      <c r="F30" s="354"/>
    </row>
    <row r="31" spans="1:6" ht="101.25" customHeight="1">
      <c r="A31" s="276"/>
      <c r="B31" s="294"/>
      <c r="C31" s="337"/>
      <c r="D31" s="352" t="s">
        <v>166</v>
      </c>
      <c r="E31" s="353"/>
      <c r="F31" s="354"/>
    </row>
    <row r="32" spans="1:6" ht="48" customHeight="1">
      <c r="A32" s="276"/>
      <c r="B32" s="293"/>
      <c r="C32" s="336" t="s">
        <v>154</v>
      </c>
      <c r="D32" s="352" t="s">
        <v>182</v>
      </c>
      <c r="E32" s="353"/>
      <c r="F32" s="354"/>
    </row>
    <row r="33" spans="1:6" ht="56.25" customHeight="1">
      <c r="A33" s="276"/>
      <c r="B33" s="294"/>
      <c r="C33" s="337"/>
      <c r="D33" s="352" t="s">
        <v>183</v>
      </c>
      <c r="E33" s="353"/>
      <c r="F33" s="354"/>
    </row>
    <row r="34" spans="1:6" ht="24.75" customHeight="1">
      <c r="A34" s="276"/>
      <c r="B34" s="285">
        <v>4.2</v>
      </c>
      <c r="C34" s="336" t="s">
        <v>73</v>
      </c>
      <c r="D34" s="391" t="s">
        <v>76</v>
      </c>
      <c r="E34" s="365"/>
      <c r="F34" s="366"/>
    </row>
    <row r="35" spans="1:6" ht="24.75" customHeight="1">
      <c r="A35" s="276"/>
      <c r="B35" s="295"/>
      <c r="C35" s="337"/>
      <c r="D35" s="391" t="s">
        <v>77</v>
      </c>
      <c r="E35" s="365"/>
      <c r="F35" s="366"/>
    </row>
    <row r="36" spans="1:6" ht="24.75" customHeight="1">
      <c r="A36" s="276"/>
      <c r="B36" s="285">
        <v>4.3</v>
      </c>
      <c r="C36" s="340" t="s">
        <v>74</v>
      </c>
      <c r="D36" s="391" t="s">
        <v>78</v>
      </c>
      <c r="E36" s="365"/>
      <c r="F36" s="366"/>
    </row>
    <row r="37" spans="1:6" ht="24.75" customHeight="1">
      <c r="A37" s="276"/>
      <c r="B37" s="285"/>
      <c r="C37" s="341"/>
      <c r="D37" s="391" t="s">
        <v>75</v>
      </c>
      <c r="E37" s="365"/>
      <c r="F37" s="366"/>
    </row>
    <row r="38" spans="1:6">
      <c r="A38" s="280">
        <v>5</v>
      </c>
      <c r="B38" s="372" t="s">
        <v>7</v>
      </c>
      <c r="C38" s="373"/>
      <c r="D38" s="373"/>
      <c r="E38" s="373"/>
      <c r="F38" s="374"/>
    </row>
    <row r="39" spans="1:6">
      <c r="A39" s="276"/>
      <c r="B39" s="297"/>
      <c r="C39" s="298" t="s">
        <v>47</v>
      </c>
      <c r="D39" s="298" t="s">
        <v>8</v>
      </c>
      <c r="E39" s="298" t="s">
        <v>9</v>
      </c>
      <c r="F39" s="298" t="s">
        <v>10</v>
      </c>
    </row>
    <row r="40" spans="1:6" ht="24.75" customHeight="1">
      <c r="A40" s="276"/>
      <c r="B40" s="297"/>
      <c r="C40" s="300" t="s">
        <v>20</v>
      </c>
      <c r="D40" s="277"/>
      <c r="E40" s="290"/>
      <c r="F40" s="277"/>
    </row>
    <row r="41" spans="1:6">
      <c r="A41" s="276"/>
      <c r="B41" s="301">
        <v>1</v>
      </c>
      <c r="C41" s="290"/>
      <c r="D41" s="290"/>
      <c r="E41" s="290"/>
      <c r="F41" s="290"/>
    </row>
    <row r="42" spans="1:6">
      <c r="A42" s="276"/>
      <c r="B42" s="301">
        <v>2</v>
      </c>
      <c r="C42" s="290"/>
      <c r="D42" s="290"/>
      <c r="E42" s="290"/>
      <c r="F42" s="290"/>
    </row>
    <row r="43" spans="1:6">
      <c r="A43" s="279"/>
      <c r="B43" s="301">
        <v>3</v>
      </c>
      <c r="C43" s="290"/>
      <c r="D43" s="290"/>
      <c r="E43" s="290"/>
      <c r="F43" s="290"/>
    </row>
    <row r="44" spans="1:6">
      <c r="A44" s="279"/>
      <c r="B44" s="301">
        <v>4</v>
      </c>
      <c r="C44" s="290"/>
      <c r="D44" s="290"/>
      <c r="E44" s="290"/>
      <c r="F44" s="290"/>
    </row>
    <row r="45" spans="1:6">
      <c r="A45" s="279"/>
      <c r="B45" s="301">
        <v>5</v>
      </c>
      <c r="C45" s="290"/>
      <c r="D45" s="290"/>
      <c r="E45" s="290"/>
      <c r="F45" s="290"/>
    </row>
    <row r="46" spans="1:6">
      <c r="A46" s="277"/>
      <c r="B46" s="297"/>
      <c r="C46" s="300" t="s">
        <v>184</v>
      </c>
      <c r="D46" s="290"/>
      <c r="E46" s="290"/>
      <c r="F46" s="290"/>
    </row>
    <row r="47" spans="1:6">
      <c r="A47" s="276"/>
      <c r="B47" s="303">
        <v>1</v>
      </c>
      <c r="C47" s="288"/>
      <c r="D47" s="288"/>
      <c r="E47" s="288"/>
      <c r="F47" s="288"/>
    </row>
    <row r="48" spans="1:6">
      <c r="A48" s="276"/>
      <c r="B48" s="301">
        <v>2</v>
      </c>
      <c r="C48" s="290"/>
      <c r="D48" s="290"/>
      <c r="E48" s="290"/>
      <c r="F48" s="290"/>
    </row>
    <row r="49" spans="1:6">
      <c r="A49" s="276"/>
      <c r="B49" s="303">
        <v>3</v>
      </c>
      <c r="C49" s="304"/>
      <c r="D49" s="304"/>
      <c r="E49" s="304"/>
      <c r="F49" s="304"/>
    </row>
    <row r="50" spans="1:6">
      <c r="A50" s="276"/>
      <c r="B50" s="301">
        <v>4</v>
      </c>
      <c r="C50" s="304"/>
      <c r="D50" s="304"/>
      <c r="E50" s="304"/>
      <c r="F50" s="304"/>
    </row>
    <row r="51" spans="1:6">
      <c r="A51" s="276"/>
      <c r="B51" s="301">
        <v>5</v>
      </c>
      <c r="C51" s="304"/>
      <c r="D51" s="304"/>
      <c r="E51" s="304"/>
      <c r="F51" s="304"/>
    </row>
    <row r="52" spans="1:6">
      <c r="A52" s="280">
        <v>6</v>
      </c>
      <c r="B52" s="392" t="s">
        <v>860</v>
      </c>
      <c r="C52" s="379"/>
      <c r="D52" s="379"/>
      <c r="E52" s="379"/>
      <c r="F52" s="380"/>
    </row>
    <row r="53" spans="1:6">
      <c r="A53" s="276"/>
      <c r="B53" s="342">
        <v>6.1</v>
      </c>
      <c r="C53" s="340" t="s">
        <v>22</v>
      </c>
      <c r="D53" s="305" t="s">
        <v>86</v>
      </c>
      <c r="E53" s="306"/>
      <c r="F53" s="307" t="s">
        <v>87</v>
      </c>
    </row>
    <row r="54" spans="1:6">
      <c r="A54" s="276"/>
      <c r="B54" s="343"/>
      <c r="C54" s="341"/>
      <c r="D54" s="355" t="s">
        <v>23</v>
      </c>
      <c r="E54" s="356"/>
      <c r="F54" s="357"/>
    </row>
    <row r="55" spans="1:6">
      <c r="A55" s="276"/>
      <c r="B55" s="342">
        <v>6.2</v>
      </c>
      <c r="C55" s="340" t="s">
        <v>24</v>
      </c>
      <c r="D55" s="305" t="s">
        <v>82</v>
      </c>
      <c r="E55" s="365" t="s">
        <v>83</v>
      </c>
      <c r="F55" s="366"/>
    </row>
    <row r="56" spans="1:6">
      <c r="A56" s="276"/>
      <c r="B56" s="343"/>
      <c r="C56" s="341"/>
      <c r="D56" s="355" t="s">
        <v>25</v>
      </c>
      <c r="E56" s="356"/>
      <c r="F56" s="357"/>
    </row>
    <row r="57" spans="1:6">
      <c r="A57" s="276"/>
      <c r="B57" s="342">
        <v>6.3</v>
      </c>
      <c r="C57" s="340" t="s">
        <v>26</v>
      </c>
      <c r="D57" s="305" t="s">
        <v>84</v>
      </c>
      <c r="E57" s="365" t="s">
        <v>85</v>
      </c>
      <c r="F57" s="366"/>
    </row>
    <row r="58" spans="1:6">
      <c r="A58" s="276"/>
      <c r="B58" s="343"/>
      <c r="C58" s="341"/>
      <c r="D58" s="355" t="s">
        <v>51</v>
      </c>
      <c r="E58" s="356"/>
      <c r="F58" s="357"/>
    </row>
    <row r="59" spans="1:6">
      <c r="A59" s="276"/>
      <c r="B59" s="342">
        <v>6.4</v>
      </c>
      <c r="C59" s="340" t="s">
        <v>28</v>
      </c>
      <c r="D59" s="305" t="s">
        <v>88</v>
      </c>
      <c r="E59" s="365" t="s">
        <v>89</v>
      </c>
      <c r="F59" s="366"/>
    </row>
    <row r="60" spans="1:6">
      <c r="A60" s="276"/>
      <c r="B60" s="343"/>
      <c r="C60" s="341"/>
      <c r="D60" s="355" t="s">
        <v>27</v>
      </c>
      <c r="E60" s="356"/>
      <c r="F60" s="357"/>
    </row>
    <row r="61" spans="1:6">
      <c r="A61" s="276"/>
      <c r="B61" s="342">
        <v>6.5</v>
      </c>
      <c r="C61" s="340" t="s">
        <v>29</v>
      </c>
      <c r="D61" s="355"/>
      <c r="E61" s="356"/>
      <c r="F61" s="357"/>
    </row>
    <row r="62" spans="1:6">
      <c r="A62" s="276"/>
      <c r="B62" s="343"/>
      <c r="C62" s="341"/>
      <c r="D62" s="355" t="s">
        <v>30</v>
      </c>
      <c r="E62" s="356"/>
      <c r="F62" s="357"/>
    </row>
    <row r="63" spans="1:6">
      <c r="A63" s="276"/>
      <c r="B63" s="342">
        <v>6.6</v>
      </c>
      <c r="C63" s="340" t="s">
        <v>90</v>
      </c>
      <c r="D63" s="320" t="s">
        <v>96</v>
      </c>
      <c r="E63" s="321" t="s">
        <v>94</v>
      </c>
      <c r="F63" s="322"/>
    </row>
    <row r="64" spans="1:6">
      <c r="A64" s="276"/>
      <c r="B64" s="344"/>
      <c r="C64" s="345"/>
      <c r="D64" s="358" t="s">
        <v>95</v>
      </c>
      <c r="E64" s="359"/>
      <c r="F64" s="360"/>
    </row>
    <row r="65" spans="1:6">
      <c r="A65" s="276"/>
      <c r="B65" s="343"/>
      <c r="C65" s="341"/>
      <c r="D65" s="355" t="s">
        <v>31</v>
      </c>
      <c r="E65" s="356"/>
      <c r="F65" s="357"/>
    </row>
    <row r="66" spans="1:6">
      <c r="A66" s="276"/>
      <c r="B66" s="342">
        <v>6.7</v>
      </c>
      <c r="C66" s="340" t="s">
        <v>32</v>
      </c>
      <c r="D66" s="355" t="s">
        <v>97</v>
      </c>
      <c r="E66" s="356"/>
      <c r="F66" s="357"/>
    </row>
    <row r="67" spans="1:6">
      <c r="A67" s="276"/>
      <c r="B67" s="343"/>
      <c r="C67" s="341"/>
      <c r="D67" s="358" t="s">
        <v>33</v>
      </c>
      <c r="E67" s="359"/>
      <c r="F67" s="360"/>
    </row>
    <row r="68" spans="1:6">
      <c r="A68" s="276"/>
      <c r="B68" s="342">
        <v>6.8</v>
      </c>
      <c r="C68" s="340" t="s">
        <v>116</v>
      </c>
      <c r="D68" s="305" t="s">
        <v>91</v>
      </c>
      <c r="E68" s="365" t="s">
        <v>92</v>
      </c>
      <c r="F68" s="366"/>
    </row>
    <row r="69" spans="1:6">
      <c r="A69" s="276"/>
      <c r="B69" s="343"/>
      <c r="C69" s="341"/>
      <c r="D69" s="355" t="s">
        <v>93</v>
      </c>
      <c r="E69" s="356"/>
      <c r="F69" s="357"/>
    </row>
    <row r="70" spans="1:6">
      <c r="A70" s="276"/>
      <c r="B70" s="342">
        <v>6.9</v>
      </c>
      <c r="C70" s="340" t="s">
        <v>111</v>
      </c>
      <c r="D70" s="305" t="s">
        <v>91</v>
      </c>
      <c r="E70" s="365" t="s">
        <v>112</v>
      </c>
      <c r="F70" s="366"/>
    </row>
    <row r="71" spans="1:6">
      <c r="A71" s="276"/>
      <c r="B71" s="343"/>
      <c r="C71" s="341"/>
      <c r="D71" s="355" t="s">
        <v>113</v>
      </c>
      <c r="E71" s="356"/>
      <c r="F71" s="357"/>
    </row>
    <row r="72" spans="1:6">
      <c r="A72" s="276"/>
      <c r="B72" s="367" t="s">
        <v>81</v>
      </c>
      <c r="C72" s="340" t="s">
        <v>34</v>
      </c>
      <c r="D72" s="355" t="s">
        <v>98</v>
      </c>
      <c r="E72" s="356"/>
      <c r="F72" s="357"/>
    </row>
    <row r="73" spans="1:6">
      <c r="A73" s="276"/>
      <c r="B73" s="370"/>
      <c r="C73" s="341"/>
      <c r="D73" s="355" t="s">
        <v>35</v>
      </c>
      <c r="E73" s="356"/>
      <c r="F73" s="357"/>
    </row>
    <row r="74" spans="1:6">
      <c r="A74" s="276"/>
      <c r="B74" s="367" t="s">
        <v>118</v>
      </c>
      <c r="C74" s="340" t="s">
        <v>36</v>
      </c>
      <c r="D74" s="355"/>
      <c r="E74" s="356"/>
      <c r="F74" s="357"/>
    </row>
    <row r="75" spans="1:6">
      <c r="A75" s="276"/>
      <c r="B75" s="370"/>
      <c r="C75" s="341"/>
      <c r="D75" s="355" t="s">
        <v>99</v>
      </c>
      <c r="E75" s="356"/>
      <c r="F75" s="357"/>
    </row>
    <row r="76" spans="1:6">
      <c r="A76" s="276"/>
      <c r="B76" s="342">
        <v>6.12</v>
      </c>
      <c r="C76" s="340" t="s">
        <v>37</v>
      </c>
      <c r="D76" s="355"/>
      <c r="E76" s="356"/>
      <c r="F76" s="357"/>
    </row>
    <row r="77" spans="1:6">
      <c r="A77" s="276"/>
      <c r="B77" s="343"/>
      <c r="C77" s="341"/>
      <c r="D77" s="355" t="s">
        <v>38</v>
      </c>
      <c r="E77" s="356"/>
      <c r="F77" s="357"/>
    </row>
    <row r="78" spans="1:6">
      <c r="A78" s="276"/>
      <c r="B78" s="342">
        <v>6.13</v>
      </c>
      <c r="C78" s="336" t="s">
        <v>114</v>
      </c>
      <c r="D78" s="305" t="s">
        <v>128</v>
      </c>
      <c r="E78" s="365" t="s">
        <v>115</v>
      </c>
      <c r="F78" s="366"/>
    </row>
    <row r="79" spans="1:6">
      <c r="A79" s="276"/>
      <c r="B79" s="344"/>
      <c r="C79" s="339"/>
      <c r="D79" s="358" t="s">
        <v>117</v>
      </c>
      <c r="E79" s="359"/>
      <c r="F79" s="360"/>
    </row>
    <row r="80" spans="1:6">
      <c r="A80" s="276"/>
      <c r="B80" s="343"/>
      <c r="C80" s="337"/>
      <c r="D80" s="358" t="s">
        <v>105</v>
      </c>
      <c r="E80" s="359"/>
      <c r="F80" s="360"/>
    </row>
    <row r="81" spans="1:6">
      <c r="A81" s="276"/>
      <c r="B81" s="342">
        <v>6.14</v>
      </c>
      <c r="C81" s="340" t="s">
        <v>39</v>
      </c>
      <c r="D81" s="355"/>
      <c r="E81" s="356"/>
      <c r="F81" s="357"/>
    </row>
    <row r="82" spans="1:6">
      <c r="A82" s="276"/>
      <c r="B82" s="343"/>
      <c r="C82" s="341"/>
      <c r="D82" s="355" t="s">
        <v>40</v>
      </c>
      <c r="E82" s="356"/>
      <c r="F82" s="357"/>
    </row>
    <row r="83" spans="1:6">
      <c r="A83" s="276"/>
      <c r="B83" s="342">
        <v>6.15</v>
      </c>
      <c r="C83" s="340" t="s">
        <v>121</v>
      </c>
      <c r="D83" s="320" t="s">
        <v>137</v>
      </c>
      <c r="E83" s="321" t="s">
        <v>94</v>
      </c>
      <c r="F83" s="322"/>
    </row>
    <row r="84" spans="1:6">
      <c r="A84" s="276"/>
      <c r="B84" s="344"/>
      <c r="C84" s="345"/>
      <c r="D84" s="320" t="s">
        <v>105</v>
      </c>
      <c r="E84" s="321" t="s">
        <v>94</v>
      </c>
      <c r="F84" s="322"/>
    </row>
    <row r="85" spans="1:6">
      <c r="A85" s="276"/>
      <c r="B85" s="343"/>
      <c r="C85" s="341"/>
      <c r="D85" s="355" t="s">
        <v>106</v>
      </c>
      <c r="E85" s="356"/>
      <c r="F85" s="357"/>
    </row>
    <row r="86" spans="1:6">
      <c r="A86" s="276"/>
      <c r="B86" s="342">
        <v>6.16</v>
      </c>
      <c r="C86" s="340" t="s">
        <v>41</v>
      </c>
      <c r="D86" s="355"/>
      <c r="E86" s="356"/>
      <c r="F86" s="357"/>
    </row>
    <row r="87" spans="1:6">
      <c r="A87" s="276"/>
      <c r="B87" s="343"/>
      <c r="C87" s="341"/>
      <c r="D87" s="355" t="s">
        <v>100</v>
      </c>
      <c r="E87" s="356"/>
      <c r="F87" s="357"/>
    </row>
    <row r="88" spans="1:6">
      <c r="A88" s="276"/>
      <c r="B88" s="342">
        <v>6.17</v>
      </c>
      <c r="C88" s="340" t="s">
        <v>42</v>
      </c>
      <c r="D88" s="320" t="s">
        <v>107</v>
      </c>
      <c r="E88" s="321" t="s">
        <v>94</v>
      </c>
      <c r="F88" s="322"/>
    </row>
    <row r="89" spans="1:6">
      <c r="A89" s="276"/>
      <c r="B89" s="344"/>
      <c r="C89" s="345"/>
      <c r="D89" s="320" t="s">
        <v>108</v>
      </c>
      <c r="E89" s="321" t="s">
        <v>94</v>
      </c>
      <c r="F89" s="322"/>
    </row>
    <row r="90" spans="1:6">
      <c r="A90" s="276"/>
      <c r="B90" s="344"/>
      <c r="C90" s="345"/>
      <c r="D90" s="358" t="s">
        <v>109</v>
      </c>
      <c r="E90" s="359"/>
      <c r="F90" s="360"/>
    </row>
    <row r="91" spans="1:6">
      <c r="A91" s="276"/>
      <c r="B91" s="344"/>
      <c r="C91" s="345"/>
      <c r="D91" s="320" t="s">
        <v>110</v>
      </c>
      <c r="E91" s="321" t="s">
        <v>94</v>
      </c>
      <c r="F91" s="322"/>
    </row>
    <row r="92" spans="1:6">
      <c r="A92" s="276"/>
      <c r="B92" s="344"/>
      <c r="C92" s="345"/>
      <c r="D92" s="320" t="s">
        <v>124</v>
      </c>
      <c r="E92" s="321" t="s">
        <v>94</v>
      </c>
      <c r="F92" s="322"/>
    </row>
    <row r="93" spans="1:6">
      <c r="A93" s="276"/>
      <c r="B93" s="343"/>
      <c r="C93" s="341"/>
      <c r="D93" s="355" t="s">
        <v>43</v>
      </c>
      <c r="E93" s="356"/>
      <c r="F93" s="357"/>
    </row>
    <row r="94" spans="1:6">
      <c r="A94" s="276"/>
      <c r="B94" s="342">
        <v>6.18</v>
      </c>
      <c r="C94" s="340" t="s">
        <v>125</v>
      </c>
      <c r="D94" s="320" t="s">
        <v>126</v>
      </c>
      <c r="E94" s="321" t="s">
        <v>94</v>
      </c>
      <c r="F94" s="322"/>
    </row>
    <row r="95" spans="1:6" ht="45" customHeight="1">
      <c r="A95" s="276"/>
      <c r="B95" s="343"/>
      <c r="C95" s="341"/>
      <c r="D95" s="362" t="s">
        <v>127</v>
      </c>
      <c r="E95" s="363"/>
      <c r="F95" s="364"/>
    </row>
    <row r="96" spans="1:6">
      <c r="A96" s="276"/>
      <c r="B96" s="342">
        <v>6.19</v>
      </c>
      <c r="C96" s="340" t="s">
        <v>44</v>
      </c>
      <c r="D96" s="355"/>
      <c r="E96" s="356"/>
      <c r="F96" s="357"/>
    </row>
    <row r="97" spans="1:6" ht="45.75" customHeight="1">
      <c r="A97" s="276"/>
      <c r="B97" s="343"/>
      <c r="C97" s="341"/>
      <c r="D97" s="362" t="s">
        <v>119</v>
      </c>
      <c r="E97" s="363"/>
      <c r="F97" s="364"/>
    </row>
    <row r="98" spans="1:6">
      <c r="A98" s="277">
        <v>7</v>
      </c>
      <c r="B98" s="372" t="s">
        <v>11</v>
      </c>
      <c r="C98" s="373"/>
      <c r="D98" s="373"/>
      <c r="E98" s="373"/>
      <c r="F98" s="374"/>
    </row>
    <row r="99" spans="1:6" s="310" customFormat="1" ht="24.75" customHeight="1">
      <c r="A99" s="276"/>
      <c r="B99" s="334">
        <v>7.1</v>
      </c>
      <c r="C99" s="336" t="s">
        <v>130</v>
      </c>
      <c r="D99" s="388" t="s">
        <v>129</v>
      </c>
      <c r="E99" s="389"/>
      <c r="F99" s="390"/>
    </row>
    <row r="100" spans="1:6" s="310" customFormat="1" ht="24.75" customHeight="1">
      <c r="A100" s="276"/>
      <c r="B100" s="335"/>
      <c r="C100" s="337"/>
      <c r="D100" s="388" t="s">
        <v>102</v>
      </c>
      <c r="E100" s="389"/>
      <c r="F100" s="390"/>
    </row>
    <row r="101" spans="1:6" s="310" customFormat="1" ht="26.25" customHeight="1">
      <c r="A101" s="276"/>
      <c r="B101" s="334">
        <v>7.2</v>
      </c>
      <c r="C101" s="336" t="s">
        <v>139</v>
      </c>
      <c r="D101" s="311" t="s">
        <v>120</v>
      </c>
      <c r="E101" s="312"/>
      <c r="F101" s="313"/>
    </row>
    <row r="102" spans="1:6" s="310" customFormat="1" ht="26.25" customHeight="1">
      <c r="A102" s="276"/>
      <c r="B102" s="335"/>
      <c r="C102" s="337"/>
      <c r="D102" s="347" t="s">
        <v>133</v>
      </c>
      <c r="E102" s="348"/>
      <c r="F102" s="349"/>
    </row>
    <row r="103" spans="1:6" s="310" customFormat="1" ht="42">
      <c r="A103" s="276"/>
      <c r="B103" s="277">
        <v>7.3</v>
      </c>
      <c r="C103" s="290" t="s">
        <v>131</v>
      </c>
      <c r="D103" s="311" t="s">
        <v>12</v>
      </c>
      <c r="E103" s="312"/>
      <c r="F103" s="313"/>
    </row>
    <row r="104" spans="1:6" s="310" customFormat="1" ht="42">
      <c r="A104" s="276"/>
      <c r="B104" s="277">
        <v>7.4</v>
      </c>
      <c r="C104" s="290" t="s">
        <v>132</v>
      </c>
      <c r="D104" s="311" t="s">
        <v>13</v>
      </c>
      <c r="E104" s="314"/>
      <c r="F104" s="315"/>
    </row>
    <row r="105" spans="1:6" s="310" customFormat="1" ht="51.75" customHeight="1">
      <c r="A105" s="279"/>
      <c r="B105" s="277">
        <v>7.5</v>
      </c>
      <c r="C105" s="290" t="s">
        <v>14</v>
      </c>
      <c r="D105" s="311" t="s">
        <v>15</v>
      </c>
      <c r="E105" s="314"/>
      <c r="F105" s="315"/>
    </row>
    <row r="106" spans="1:6">
      <c r="A106" s="279">
        <v>8</v>
      </c>
      <c r="B106" s="372" t="s">
        <v>16</v>
      </c>
      <c r="C106" s="373"/>
      <c r="D106" s="373"/>
      <c r="E106" s="373"/>
      <c r="F106" s="374"/>
    </row>
    <row r="107" spans="1:6" ht="48" customHeight="1">
      <c r="A107" s="276"/>
      <c r="B107" s="334">
        <v>8.1</v>
      </c>
      <c r="C107" s="336" t="s">
        <v>17</v>
      </c>
      <c r="D107" s="352"/>
      <c r="E107" s="353"/>
      <c r="F107" s="354"/>
    </row>
    <row r="108" spans="1:6" ht="50.25" customHeight="1">
      <c r="A108" s="276"/>
      <c r="B108" s="335"/>
      <c r="C108" s="337"/>
      <c r="D108" s="352" t="s">
        <v>103</v>
      </c>
      <c r="E108" s="353"/>
      <c r="F108" s="354"/>
    </row>
    <row r="109" spans="1:6" ht="48" customHeight="1">
      <c r="A109" s="276"/>
      <c r="B109" s="334">
        <v>8.1999999999999993</v>
      </c>
      <c r="C109" s="336" t="s">
        <v>18</v>
      </c>
      <c r="D109" s="352"/>
      <c r="E109" s="353"/>
      <c r="F109" s="354"/>
    </row>
    <row r="110" spans="1:6" ht="50.25" customHeight="1">
      <c r="A110" s="276"/>
      <c r="B110" s="335"/>
      <c r="C110" s="337"/>
      <c r="D110" s="352" t="s">
        <v>103</v>
      </c>
      <c r="E110" s="353"/>
      <c r="F110" s="354"/>
    </row>
    <row r="111" spans="1:6" ht="48" customHeight="1">
      <c r="A111" s="334"/>
      <c r="B111" s="334">
        <v>8.3000000000000007</v>
      </c>
      <c r="C111" s="336" t="s">
        <v>19</v>
      </c>
      <c r="D111" s="355"/>
      <c r="E111" s="356"/>
      <c r="F111" s="357"/>
    </row>
    <row r="112" spans="1:6" ht="42" customHeight="1">
      <c r="A112" s="335"/>
      <c r="B112" s="335"/>
      <c r="C112" s="337"/>
      <c r="D112" s="352" t="s">
        <v>103</v>
      </c>
      <c r="E112" s="353"/>
      <c r="F112" s="354"/>
    </row>
    <row r="113" spans="1:9" ht="42" customHeight="1">
      <c r="A113" s="284"/>
      <c r="B113" s="284"/>
      <c r="C113" s="283"/>
      <c r="D113" s="283"/>
      <c r="E113" s="283"/>
      <c r="F113" s="283"/>
      <c r="G113" s="310"/>
      <c r="H113" s="310"/>
      <c r="I113" s="310"/>
    </row>
    <row r="114" spans="1:9" ht="21" customHeight="1">
      <c r="A114" s="284"/>
      <c r="B114" s="284"/>
      <c r="C114" s="283"/>
      <c r="D114" s="316" t="s">
        <v>45</v>
      </c>
      <c r="E114" s="310" t="s">
        <v>136</v>
      </c>
      <c r="F114" s="310"/>
      <c r="G114" s="310"/>
      <c r="H114" s="310"/>
      <c r="I114" s="310"/>
    </row>
    <row r="115" spans="1:9" ht="21" customHeight="1">
      <c r="A115" s="284"/>
      <c r="B115" s="284"/>
      <c r="C115" s="283"/>
      <c r="D115" s="316" t="s">
        <v>134</v>
      </c>
      <c r="E115" s="308" t="s">
        <v>135</v>
      </c>
      <c r="F115" s="310"/>
      <c r="G115" s="310"/>
      <c r="H115" s="310"/>
      <c r="I115" s="310"/>
    </row>
    <row r="116" spans="1:9">
      <c r="A116" s="284"/>
      <c r="B116" s="317"/>
      <c r="C116" s="310"/>
      <c r="D116" s="316" t="s">
        <v>45</v>
      </c>
      <c r="E116" s="310" t="s">
        <v>136</v>
      </c>
      <c r="F116" s="310"/>
      <c r="G116" s="310"/>
      <c r="H116" s="310"/>
      <c r="I116" s="310"/>
    </row>
    <row r="117" spans="1:9">
      <c r="A117" s="284"/>
      <c r="B117" s="317"/>
      <c r="C117" s="310"/>
      <c r="D117" s="316" t="s">
        <v>134</v>
      </c>
      <c r="E117" s="310" t="s">
        <v>46</v>
      </c>
      <c r="F117" s="310"/>
      <c r="G117" s="310"/>
      <c r="H117" s="310"/>
      <c r="I117" s="310"/>
    </row>
    <row r="118" spans="1:9" ht="24.75" customHeight="1">
      <c r="A118" s="273" t="s">
        <v>861</v>
      </c>
      <c r="B118" s="317"/>
      <c r="C118" s="310"/>
      <c r="D118" s="310"/>
      <c r="E118" s="310"/>
      <c r="F118" s="310"/>
      <c r="G118" s="310"/>
      <c r="H118" s="310"/>
      <c r="I118" s="310"/>
    </row>
    <row r="119" spans="1:9">
      <c r="A119" s="495" t="s">
        <v>873</v>
      </c>
      <c r="B119" s="495"/>
      <c r="C119" s="495"/>
      <c r="D119" s="495"/>
      <c r="E119" s="495"/>
      <c r="F119" s="495"/>
    </row>
    <row r="120" spans="1:9">
      <c r="A120" s="495" t="s">
        <v>874</v>
      </c>
      <c r="B120" s="495"/>
      <c r="C120" s="495"/>
      <c r="D120" s="495"/>
      <c r="E120" s="495"/>
      <c r="F120" s="495"/>
    </row>
    <row r="121" spans="1:9">
      <c r="B121" s="318"/>
    </row>
    <row r="122" spans="1:9">
      <c r="A122" s="496"/>
      <c r="B122" s="497"/>
      <c r="C122" s="498"/>
      <c r="D122" s="498"/>
      <c r="E122" s="498"/>
      <c r="F122" s="499"/>
    </row>
    <row r="123" spans="1:9">
      <c r="A123" s="500"/>
      <c r="B123" s="317"/>
      <c r="C123" s="310"/>
      <c r="D123" s="310"/>
      <c r="E123" s="310"/>
      <c r="F123" s="501"/>
    </row>
    <row r="124" spans="1:9">
      <c r="A124" s="500"/>
      <c r="B124" s="317"/>
      <c r="C124" s="310"/>
      <c r="D124" s="310"/>
      <c r="E124" s="310"/>
      <c r="F124" s="501"/>
    </row>
    <row r="125" spans="1:9">
      <c r="A125" s="500"/>
      <c r="B125" s="310"/>
      <c r="C125" s="310"/>
      <c r="D125" s="310"/>
      <c r="E125" s="310"/>
      <c r="F125" s="501"/>
    </row>
    <row r="126" spans="1:9">
      <c r="A126" s="500"/>
      <c r="B126" s="310"/>
      <c r="C126" s="310"/>
      <c r="D126" s="310"/>
      <c r="E126" s="310"/>
      <c r="F126" s="501"/>
    </row>
    <row r="127" spans="1:9">
      <c r="A127" s="500"/>
      <c r="B127" s="310"/>
      <c r="C127" s="310"/>
      <c r="D127" s="310"/>
      <c r="E127" s="310"/>
      <c r="F127" s="501"/>
    </row>
    <row r="128" spans="1:9">
      <c r="A128" s="500"/>
      <c r="B128" s="310"/>
      <c r="C128" s="310"/>
      <c r="D128" s="310"/>
      <c r="E128" s="310"/>
      <c r="F128" s="501"/>
    </row>
    <row r="129" spans="1:6">
      <c r="A129" s="500"/>
      <c r="B129" s="310"/>
      <c r="C129" s="310"/>
      <c r="D129" s="310"/>
      <c r="E129" s="310"/>
      <c r="F129" s="501"/>
    </row>
    <row r="130" spans="1:6">
      <c r="A130" s="500"/>
      <c r="B130" s="310"/>
      <c r="C130" s="310"/>
      <c r="D130" s="310"/>
      <c r="E130" s="310"/>
      <c r="F130" s="501"/>
    </row>
    <row r="131" spans="1:6">
      <c r="A131" s="500"/>
      <c r="B131" s="310"/>
      <c r="C131" s="310"/>
      <c r="D131" s="310"/>
      <c r="E131" s="310"/>
      <c r="F131" s="501"/>
    </row>
    <row r="132" spans="1:6">
      <c r="A132" s="500"/>
      <c r="B132" s="310"/>
      <c r="C132" s="310"/>
      <c r="D132" s="310"/>
      <c r="E132" s="310"/>
      <c r="F132" s="501"/>
    </row>
    <row r="133" spans="1:6">
      <c r="A133" s="500"/>
      <c r="B133" s="310"/>
      <c r="C133" s="310"/>
      <c r="D133" s="310"/>
      <c r="E133" s="310"/>
      <c r="F133" s="501"/>
    </row>
    <row r="134" spans="1:6">
      <c r="A134" s="500"/>
      <c r="B134" s="310"/>
      <c r="C134" s="310"/>
      <c r="D134" s="310"/>
      <c r="E134" s="310"/>
      <c r="F134" s="501"/>
    </row>
    <row r="135" spans="1:6">
      <c r="A135" s="500"/>
      <c r="B135" s="310"/>
      <c r="C135" s="310"/>
      <c r="D135" s="310"/>
      <c r="E135" s="310"/>
      <c r="F135" s="501"/>
    </row>
    <row r="136" spans="1:6">
      <c r="A136" s="500"/>
      <c r="B136" s="310"/>
      <c r="C136" s="310"/>
      <c r="D136" s="310"/>
      <c r="E136" s="310"/>
      <c r="F136" s="501"/>
    </row>
    <row r="137" spans="1:6">
      <c r="A137" s="500"/>
      <c r="B137" s="310"/>
      <c r="C137" s="310"/>
      <c r="D137" s="310"/>
      <c r="E137" s="310"/>
      <c r="F137" s="501"/>
    </row>
    <row r="138" spans="1:6">
      <c r="A138" s="500"/>
      <c r="B138" s="310"/>
      <c r="C138" s="310"/>
      <c r="D138" s="310"/>
      <c r="E138" s="310"/>
      <c r="F138" s="501"/>
    </row>
    <row r="139" spans="1:6">
      <c r="A139" s="500"/>
      <c r="B139" s="310"/>
      <c r="C139" s="310"/>
      <c r="D139" s="310"/>
      <c r="E139" s="310"/>
      <c r="F139" s="501"/>
    </row>
    <row r="140" spans="1:6">
      <c r="A140" s="500"/>
      <c r="B140" s="310"/>
      <c r="C140" s="310"/>
      <c r="D140" s="310"/>
      <c r="E140" s="310"/>
      <c r="F140" s="501"/>
    </row>
    <row r="141" spans="1:6">
      <c r="A141" s="500"/>
      <c r="B141" s="310"/>
      <c r="C141" s="310"/>
      <c r="D141" s="310"/>
      <c r="E141" s="310"/>
      <c r="F141" s="501"/>
    </row>
    <row r="142" spans="1:6">
      <c r="A142" s="500"/>
      <c r="B142" s="310"/>
      <c r="C142" s="310"/>
      <c r="D142" s="310"/>
      <c r="E142" s="310"/>
      <c r="F142" s="501"/>
    </row>
    <row r="143" spans="1:6">
      <c r="A143" s="500"/>
      <c r="B143" s="310"/>
      <c r="C143" s="310"/>
      <c r="D143" s="310"/>
      <c r="E143" s="310"/>
      <c r="F143" s="501"/>
    </row>
    <row r="144" spans="1:6">
      <c r="A144" s="500"/>
      <c r="B144" s="310"/>
      <c r="C144" s="310"/>
      <c r="D144" s="310"/>
      <c r="E144" s="310"/>
      <c r="F144" s="501"/>
    </row>
    <row r="145" spans="1:6">
      <c r="A145" s="500"/>
      <c r="B145" s="310"/>
      <c r="C145" s="310"/>
      <c r="D145" s="310"/>
      <c r="E145" s="310"/>
      <c r="F145" s="501"/>
    </row>
    <row r="146" spans="1:6">
      <c r="A146" s="500"/>
      <c r="B146" s="310"/>
      <c r="C146" s="310"/>
      <c r="D146" s="310"/>
      <c r="E146" s="310"/>
      <c r="F146" s="501"/>
    </row>
    <row r="147" spans="1:6">
      <c r="A147" s="500"/>
      <c r="B147" s="310"/>
      <c r="C147" s="310"/>
      <c r="D147" s="310"/>
      <c r="E147" s="310"/>
      <c r="F147" s="501"/>
    </row>
    <row r="148" spans="1:6">
      <c r="A148" s="500"/>
      <c r="B148" s="310"/>
      <c r="C148" s="310"/>
      <c r="D148" s="310"/>
      <c r="E148" s="310"/>
      <c r="F148" s="501"/>
    </row>
    <row r="149" spans="1:6">
      <c r="A149" s="500"/>
      <c r="B149" s="310"/>
      <c r="C149" s="310"/>
      <c r="D149" s="310"/>
      <c r="E149" s="310"/>
      <c r="F149" s="501"/>
    </row>
    <row r="150" spans="1:6">
      <c r="A150" s="500"/>
      <c r="B150" s="310"/>
      <c r="C150" s="310"/>
      <c r="D150" s="310"/>
      <c r="E150" s="310"/>
      <c r="F150" s="501"/>
    </row>
    <row r="151" spans="1:6">
      <c r="A151" s="500"/>
      <c r="B151" s="310"/>
      <c r="C151" s="310"/>
      <c r="D151" s="310"/>
      <c r="E151" s="310"/>
      <c r="F151" s="501"/>
    </row>
    <row r="152" spans="1:6">
      <c r="A152" s="502"/>
      <c r="B152" s="503"/>
      <c r="C152" s="503"/>
      <c r="D152" s="503"/>
      <c r="E152" s="503"/>
      <c r="F152" s="504"/>
    </row>
  </sheetData>
  <mergeCells count="151">
    <mergeCell ref="A119:F119"/>
    <mergeCell ref="A120:F120"/>
    <mergeCell ref="A2:F2"/>
    <mergeCell ref="A3:F3"/>
    <mergeCell ref="B4:F4"/>
    <mergeCell ref="C5:F5"/>
    <mergeCell ref="B10:B11"/>
    <mergeCell ref="C10:C11"/>
    <mergeCell ref="D10:F10"/>
    <mergeCell ref="D11:F11"/>
    <mergeCell ref="C14:C15"/>
    <mergeCell ref="D14:F14"/>
    <mergeCell ref="D15:F15"/>
    <mergeCell ref="C12:C13"/>
    <mergeCell ref="D12:F12"/>
    <mergeCell ref="D13:F13"/>
    <mergeCell ref="B6:F6"/>
    <mergeCell ref="B7:F7"/>
    <mergeCell ref="B8:B9"/>
    <mergeCell ref="C8:C9"/>
    <mergeCell ref="D8:F8"/>
    <mergeCell ref="D9:F9"/>
    <mergeCell ref="D16:F16"/>
    <mergeCell ref="D17:F17"/>
    <mergeCell ref="D18:F18"/>
    <mergeCell ref="C32:C33"/>
    <mergeCell ref="D19:F19"/>
    <mergeCell ref="D20:F20"/>
    <mergeCell ref="B21:B22"/>
    <mergeCell ref="C21:C22"/>
    <mergeCell ref="D21:F21"/>
    <mergeCell ref="D22:F22"/>
    <mergeCell ref="B27:F27"/>
    <mergeCell ref="D30:F30"/>
    <mergeCell ref="D31:F31"/>
    <mergeCell ref="D32:F32"/>
    <mergeCell ref="D33:F33"/>
    <mergeCell ref="C34:C35"/>
    <mergeCell ref="D34:F34"/>
    <mergeCell ref="D35:F35"/>
    <mergeCell ref="C36:C37"/>
    <mergeCell ref="D36:F36"/>
    <mergeCell ref="D37:F37"/>
    <mergeCell ref="B38:F38"/>
    <mergeCell ref="B52:F52"/>
    <mergeCell ref="B53:B54"/>
    <mergeCell ref="C53:C54"/>
    <mergeCell ref="D54:F54"/>
    <mergeCell ref="B61:B62"/>
    <mergeCell ref="C61:C62"/>
    <mergeCell ref="D61:F61"/>
    <mergeCell ref="D62:F62"/>
    <mergeCell ref="B63:B65"/>
    <mergeCell ref="C63:C65"/>
    <mergeCell ref="D64:F64"/>
    <mergeCell ref="D65:F65"/>
    <mergeCell ref="B55:B56"/>
    <mergeCell ref="C55:C56"/>
    <mergeCell ref="E55:F55"/>
    <mergeCell ref="D56:F56"/>
    <mergeCell ref="B57:B58"/>
    <mergeCell ref="C57:C58"/>
    <mergeCell ref="E57:F57"/>
    <mergeCell ref="D58:F58"/>
    <mergeCell ref="B59:B60"/>
    <mergeCell ref="C59:C60"/>
    <mergeCell ref="E59:F59"/>
    <mergeCell ref="D60:F60"/>
    <mergeCell ref="B66:B67"/>
    <mergeCell ref="C66:C67"/>
    <mergeCell ref="D66:F66"/>
    <mergeCell ref="D67:F67"/>
    <mergeCell ref="B68:B69"/>
    <mergeCell ref="C68:C69"/>
    <mergeCell ref="E68:F68"/>
    <mergeCell ref="D69:F69"/>
    <mergeCell ref="B70:B71"/>
    <mergeCell ref="C70:C71"/>
    <mergeCell ref="E70:F70"/>
    <mergeCell ref="D71:F71"/>
    <mergeCell ref="B72:B73"/>
    <mergeCell ref="C72:C73"/>
    <mergeCell ref="D72:F72"/>
    <mergeCell ref="D73:F73"/>
    <mergeCell ref="B74:B75"/>
    <mergeCell ref="C74:C75"/>
    <mergeCell ref="D74:F74"/>
    <mergeCell ref="D75:F75"/>
    <mergeCell ref="D85:F85"/>
    <mergeCell ref="B76:B77"/>
    <mergeCell ref="C76:C77"/>
    <mergeCell ref="D76:F76"/>
    <mergeCell ref="D77:F77"/>
    <mergeCell ref="B78:B80"/>
    <mergeCell ref="C78:C80"/>
    <mergeCell ref="E78:F78"/>
    <mergeCell ref="D79:F79"/>
    <mergeCell ref="D80:F80"/>
    <mergeCell ref="C88:C93"/>
    <mergeCell ref="B96:B97"/>
    <mergeCell ref="C96:C97"/>
    <mergeCell ref="D96:F96"/>
    <mergeCell ref="D97:F97"/>
    <mergeCell ref="D90:F90"/>
    <mergeCell ref="B81:B82"/>
    <mergeCell ref="C81:C82"/>
    <mergeCell ref="D81:F81"/>
    <mergeCell ref="D82:F82"/>
    <mergeCell ref="B83:B85"/>
    <mergeCell ref="C83:C85"/>
    <mergeCell ref="A111:A112"/>
    <mergeCell ref="B111:B112"/>
    <mergeCell ref="C111:C112"/>
    <mergeCell ref="D111:F111"/>
    <mergeCell ref="D112:F112"/>
    <mergeCell ref="B101:B102"/>
    <mergeCell ref="C101:C102"/>
    <mergeCell ref="D102:F102"/>
    <mergeCell ref="B106:F106"/>
    <mergeCell ref="B107:B108"/>
    <mergeCell ref="B109:B110"/>
    <mergeCell ref="C109:C110"/>
    <mergeCell ref="D109:F109"/>
    <mergeCell ref="D110:F110"/>
    <mergeCell ref="C107:C108"/>
    <mergeCell ref="D107:F107"/>
    <mergeCell ref="D108:F108"/>
    <mergeCell ref="A1:F1"/>
    <mergeCell ref="B98:F98"/>
    <mergeCell ref="B99:B100"/>
    <mergeCell ref="D23:F23"/>
    <mergeCell ref="D24:F24"/>
    <mergeCell ref="C23:C24"/>
    <mergeCell ref="B23:B24"/>
    <mergeCell ref="C28:F28"/>
    <mergeCell ref="D29:F29"/>
    <mergeCell ref="C29:C31"/>
    <mergeCell ref="D25:F25"/>
    <mergeCell ref="D26:F26"/>
    <mergeCell ref="D95:F95"/>
    <mergeCell ref="B86:B87"/>
    <mergeCell ref="C86:C87"/>
    <mergeCell ref="D86:F86"/>
    <mergeCell ref="D87:F87"/>
    <mergeCell ref="B88:B93"/>
    <mergeCell ref="C99:C100"/>
    <mergeCell ref="D99:F99"/>
    <mergeCell ref="D100:F100"/>
    <mergeCell ref="D93:F93"/>
    <mergeCell ref="B94:B95"/>
    <mergeCell ref="C94:C95"/>
  </mergeCells>
  <printOptions horizontalCentered="1"/>
  <pageMargins left="0.31496062992125984" right="0.19685039370078741" top="0.55118110236220474" bottom="0.35433070866141736" header="0" footer="0"/>
  <pageSetup paperSize="9" scale="79" orientation="portrait" horizontalDpi="4294967293" verticalDpi="1200" r:id="rId1"/>
  <headerFooter alignWithMargins="0"/>
  <rowBreaks count="3" manualBreakCount="3">
    <brk id="26" max="16383" man="1"/>
    <brk id="51" max="16383" man="1"/>
    <brk id="87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15" sqref="B15"/>
    </sheetView>
  </sheetViews>
  <sheetFormatPr defaultColWidth="9.125" defaultRowHeight="21.75"/>
  <cols>
    <col min="1" max="8" width="9.125" style="229"/>
    <col min="9" max="16384" width="9.125" style="232"/>
  </cols>
  <sheetData>
    <row r="1" spans="1:2">
      <c r="A1" s="229">
        <v>0</v>
      </c>
      <c r="B1" s="229">
        <v>1.2684</v>
      </c>
    </row>
    <row r="2" spans="1:2">
      <c r="A2" s="229">
        <v>0.5</v>
      </c>
      <c r="B2" s="229">
        <v>1.2684</v>
      </c>
    </row>
    <row r="3" spans="1:2">
      <c r="A3" s="229">
        <v>1</v>
      </c>
      <c r="B3" s="229">
        <v>1.2684</v>
      </c>
    </row>
    <row r="4" spans="1:2">
      <c r="A4" s="229">
        <v>2</v>
      </c>
      <c r="B4" s="229">
        <v>1.2645</v>
      </c>
    </row>
    <row r="5" spans="1:2">
      <c r="A5" s="229">
        <v>5</v>
      </c>
      <c r="B5" s="229">
        <v>1.2621</v>
      </c>
    </row>
    <row r="6" spans="1:2">
      <c r="A6" s="229">
        <v>10</v>
      </c>
      <c r="B6" s="229">
        <v>1.2533000000000001</v>
      </c>
    </row>
    <row r="7" spans="1:2">
      <c r="A7" s="229">
        <v>15</v>
      </c>
      <c r="B7" s="230">
        <v>1.2145999999999999</v>
      </c>
    </row>
    <row r="8" spans="1:2">
      <c r="A8" s="229">
        <v>20</v>
      </c>
      <c r="B8" s="230">
        <v>1.214</v>
      </c>
    </row>
    <row r="9" spans="1:2">
      <c r="A9" s="229">
        <v>25</v>
      </c>
      <c r="B9" s="229">
        <v>1.2083999999999999</v>
      </c>
    </row>
    <row r="10" spans="1:2">
      <c r="A10" s="229">
        <v>30</v>
      </c>
      <c r="B10" s="230">
        <v>1.2010000000000001</v>
      </c>
    </row>
    <row r="11" spans="1:2">
      <c r="A11" s="229">
        <v>40</v>
      </c>
      <c r="B11" s="229">
        <v>1.1986000000000001</v>
      </c>
    </row>
    <row r="12" spans="1:2">
      <c r="A12" s="229">
        <v>50</v>
      </c>
      <c r="B12" s="229">
        <v>1.1980999999999999</v>
      </c>
    </row>
    <row r="13" spans="1:2">
      <c r="A13" s="229">
        <v>60</v>
      </c>
      <c r="B13" s="229">
        <v>1.1881999999999999</v>
      </c>
    </row>
    <row r="14" spans="1:2">
      <c r="A14" s="229">
        <v>70</v>
      </c>
      <c r="B14" s="230">
        <v>1.1870000000000001</v>
      </c>
    </row>
    <row r="15" spans="1:2">
      <c r="A15" s="229">
        <v>80</v>
      </c>
      <c r="B15" s="230">
        <v>1.1870000000000001</v>
      </c>
    </row>
    <row r="16" spans="1:2">
      <c r="A16" s="229">
        <v>90</v>
      </c>
      <c r="B16" s="229">
        <v>1.1845000000000001</v>
      </c>
    </row>
    <row r="17" spans="1:2">
      <c r="A17" s="229">
        <v>100</v>
      </c>
      <c r="B17" s="229">
        <v>1.1845000000000001</v>
      </c>
    </row>
    <row r="18" spans="1:2">
      <c r="A18" s="229">
        <v>150</v>
      </c>
      <c r="B18" s="229">
        <v>1.1835</v>
      </c>
    </row>
    <row r="19" spans="1:2">
      <c r="A19" s="229">
        <v>200</v>
      </c>
      <c r="B19" s="229">
        <v>1.1823999999999999</v>
      </c>
    </row>
    <row r="20" spans="1:2">
      <c r="A20" s="229">
        <v>250</v>
      </c>
      <c r="B20" s="229">
        <v>1.1778999999999999</v>
      </c>
    </row>
    <row r="21" spans="1:2">
      <c r="A21" s="229">
        <v>300</v>
      </c>
      <c r="B21" s="230">
        <v>1.1716</v>
      </c>
    </row>
    <row r="22" spans="1:2">
      <c r="A22" s="229">
        <v>350</v>
      </c>
      <c r="B22" s="229">
        <v>1.1698</v>
      </c>
    </row>
    <row r="23" spans="1:2">
      <c r="A23" s="229">
        <v>400</v>
      </c>
      <c r="B23" s="229">
        <v>1.1677</v>
      </c>
    </row>
    <row r="24" spans="1:2">
      <c r="A24" s="229">
        <v>500</v>
      </c>
      <c r="B24" s="229">
        <v>1.1677</v>
      </c>
    </row>
    <row r="25" spans="1:2">
      <c r="A25" s="231" t="s">
        <v>422</v>
      </c>
      <c r="B25" s="229">
        <v>1.1592</v>
      </c>
    </row>
  </sheetData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view="pageBreakPreview" zoomScale="60" zoomScaleNormal="100" workbookViewId="0">
      <selection activeCell="Q8" sqref="Q8"/>
    </sheetView>
  </sheetViews>
  <sheetFormatPr defaultColWidth="9.125" defaultRowHeight="17.25"/>
  <cols>
    <col min="1" max="16384" width="9.125" style="234"/>
  </cols>
  <sheetData>
    <row r="4" spans="1:14" ht="36" customHeight="1">
      <c r="A4" s="233" t="s">
        <v>423</v>
      </c>
      <c r="B4" s="233" t="s">
        <v>424</v>
      </c>
      <c r="C4" s="233" t="s">
        <v>425</v>
      </c>
      <c r="D4" s="233" t="s">
        <v>426</v>
      </c>
      <c r="E4" s="233" t="s">
        <v>427</v>
      </c>
      <c r="F4" s="233" t="s">
        <v>428</v>
      </c>
      <c r="G4" s="233" t="s">
        <v>429</v>
      </c>
      <c r="H4" s="233" t="s">
        <v>430</v>
      </c>
      <c r="I4" s="233" t="s">
        <v>431</v>
      </c>
      <c r="J4" s="233" t="s">
        <v>432</v>
      </c>
      <c r="K4" s="233" t="s">
        <v>433</v>
      </c>
      <c r="L4" s="233" t="s">
        <v>434</v>
      </c>
      <c r="M4" s="233" t="s">
        <v>435</v>
      </c>
      <c r="N4" s="233" t="s">
        <v>436</v>
      </c>
    </row>
    <row r="5" spans="1:14" ht="32.25" customHeight="1">
      <c r="A5" s="235">
        <v>2543</v>
      </c>
      <c r="B5" s="236" t="s">
        <v>437</v>
      </c>
      <c r="C5" s="236" t="s">
        <v>438</v>
      </c>
      <c r="D5" s="236" t="s">
        <v>438</v>
      </c>
      <c r="E5" s="236" t="s">
        <v>439</v>
      </c>
      <c r="F5" s="236" t="s">
        <v>439</v>
      </c>
      <c r="G5" s="236" t="s">
        <v>440</v>
      </c>
      <c r="H5" s="236" t="s">
        <v>441</v>
      </c>
      <c r="I5" s="236" t="s">
        <v>441</v>
      </c>
      <c r="J5" s="236" t="s">
        <v>442</v>
      </c>
      <c r="K5" s="236" t="s">
        <v>443</v>
      </c>
      <c r="L5" s="236" t="s">
        <v>444</v>
      </c>
      <c r="M5" s="236" t="s">
        <v>445</v>
      </c>
      <c r="N5" s="237" t="s">
        <v>439</v>
      </c>
    </row>
    <row r="6" spans="1:14" ht="32.25" customHeight="1">
      <c r="A6" s="238">
        <v>2544</v>
      </c>
      <c r="B6" s="239" t="s">
        <v>446</v>
      </c>
      <c r="C6" s="239" t="s">
        <v>447</v>
      </c>
      <c r="D6" s="239" t="s">
        <v>447</v>
      </c>
      <c r="E6" s="239" t="s">
        <v>448</v>
      </c>
      <c r="F6" s="239" t="s">
        <v>449</v>
      </c>
      <c r="G6" s="239" t="s">
        <v>450</v>
      </c>
      <c r="H6" s="239" t="s">
        <v>451</v>
      </c>
      <c r="I6" s="239" t="s">
        <v>452</v>
      </c>
      <c r="J6" s="239" t="s">
        <v>450</v>
      </c>
      <c r="K6" s="239" t="s">
        <v>453</v>
      </c>
      <c r="L6" s="239" t="s">
        <v>454</v>
      </c>
      <c r="M6" s="239" t="s">
        <v>439</v>
      </c>
      <c r="N6" s="240" t="s">
        <v>448</v>
      </c>
    </row>
    <row r="7" spans="1:14" ht="32.25" customHeight="1">
      <c r="A7" s="238">
        <v>2545</v>
      </c>
      <c r="B7" s="239" t="s">
        <v>455</v>
      </c>
      <c r="C7" s="239" t="s">
        <v>456</v>
      </c>
      <c r="D7" s="239" t="s">
        <v>457</v>
      </c>
      <c r="E7" s="239" t="s">
        <v>458</v>
      </c>
      <c r="F7" s="239" t="s">
        <v>459</v>
      </c>
      <c r="G7" s="239" t="s">
        <v>460</v>
      </c>
      <c r="H7" s="239" t="s">
        <v>461</v>
      </c>
      <c r="I7" s="239" t="s">
        <v>462</v>
      </c>
      <c r="J7" s="239" t="s">
        <v>463</v>
      </c>
      <c r="K7" s="239" t="s">
        <v>463</v>
      </c>
      <c r="L7" s="239" t="s">
        <v>464</v>
      </c>
      <c r="M7" s="239" t="s">
        <v>463</v>
      </c>
      <c r="N7" s="240" t="s">
        <v>452</v>
      </c>
    </row>
    <row r="8" spans="1:14" ht="32.25" customHeight="1">
      <c r="A8" s="238">
        <v>2546</v>
      </c>
      <c r="B8" s="239" t="s">
        <v>465</v>
      </c>
      <c r="C8" s="239" t="s">
        <v>466</v>
      </c>
      <c r="D8" s="239" t="s">
        <v>467</v>
      </c>
      <c r="E8" s="239" t="s">
        <v>468</v>
      </c>
      <c r="F8" s="239" t="s">
        <v>469</v>
      </c>
      <c r="G8" s="239" t="s">
        <v>470</v>
      </c>
      <c r="H8" s="239" t="s">
        <v>471</v>
      </c>
      <c r="I8" s="239" t="s">
        <v>472</v>
      </c>
      <c r="J8" s="239" t="s">
        <v>467</v>
      </c>
      <c r="K8" s="239" t="s">
        <v>467</v>
      </c>
      <c r="L8" s="239" t="s">
        <v>473</v>
      </c>
      <c r="M8" s="239" t="s">
        <v>474</v>
      </c>
      <c r="N8" s="240" t="s">
        <v>475</v>
      </c>
    </row>
    <row r="9" spans="1:14" ht="32.25" customHeight="1">
      <c r="A9" s="238">
        <v>2547</v>
      </c>
      <c r="B9" s="239" t="s">
        <v>476</v>
      </c>
      <c r="C9" s="239" t="s">
        <v>477</v>
      </c>
      <c r="D9" s="239">
        <v>100.1</v>
      </c>
      <c r="E9" s="239">
        <v>100.4</v>
      </c>
      <c r="F9" s="239" t="s">
        <v>478</v>
      </c>
      <c r="G9" s="239" t="s">
        <v>479</v>
      </c>
      <c r="H9" s="239" t="s">
        <v>480</v>
      </c>
      <c r="I9" s="239">
        <v>101.3</v>
      </c>
      <c r="J9" s="239">
        <v>101.9</v>
      </c>
      <c r="K9" s="239">
        <v>102.3</v>
      </c>
      <c r="L9" s="239">
        <v>101.7</v>
      </c>
      <c r="M9" s="239">
        <v>100.6</v>
      </c>
      <c r="N9" s="240">
        <v>100</v>
      </c>
    </row>
    <row r="10" spans="1:14" ht="32.25" customHeight="1">
      <c r="A10" s="238">
        <v>2548</v>
      </c>
      <c r="B10" s="239">
        <v>100.3</v>
      </c>
      <c r="C10" s="239">
        <v>100.6</v>
      </c>
      <c r="D10" s="239">
        <v>101</v>
      </c>
      <c r="E10" s="239">
        <v>101.7</v>
      </c>
      <c r="F10" s="239">
        <v>101.4</v>
      </c>
      <c r="G10" s="239" t="s">
        <v>481</v>
      </c>
      <c r="H10" s="239" t="s">
        <v>482</v>
      </c>
      <c r="I10" s="239" t="s">
        <v>483</v>
      </c>
      <c r="J10" s="239" t="s">
        <v>484</v>
      </c>
      <c r="K10" s="239">
        <v>100</v>
      </c>
      <c r="L10" s="239" t="s">
        <v>485</v>
      </c>
      <c r="M10" s="239" t="s">
        <v>486</v>
      </c>
      <c r="N10" s="240">
        <v>100</v>
      </c>
    </row>
    <row r="11" spans="1:14" ht="32.25" customHeight="1">
      <c r="A11" s="238">
        <v>2549</v>
      </c>
      <c r="B11" s="239" t="s">
        <v>487</v>
      </c>
      <c r="C11" s="239" t="s">
        <v>479</v>
      </c>
      <c r="D11" s="239">
        <v>101.3</v>
      </c>
      <c r="E11" s="239">
        <v>103.1</v>
      </c>
      <c r="F11" s="239">
        <v>104.6</v>
      </c>
      <c r="G11" s="239">
        <v>105.8</v>
      </c>
      <c r="H11" s="239">
        <v>105.8</v>
      </c>
      <c r="I11" s="239">
        <v>104.9</v>
      </c>
      <c r="J11" s="239">
        <v>104.7</v>
      </c>
      <c r="K11" s="239">
        <v>105.4</v>
      </c>
      <c r="L11" s="239">
        <v>106.2</v>
      </c>
      <c r="M11" s="239">
        <v>105.8</v>
      </c>
      <c r="N11" s="240">
        <v>103.7</v>
      </c>
    </row>
    <row r="12" spans="1:14" ht="32.25" customHeight="1">
      <c r="A12" s="238">
        <v>2550</v>
      </c>
      <c r="B12" s="239">
        <v>105.3</v>
      </c>
      <c r="C12" s="239">
        <v>106.8</v>
      </c>
      <c r="D12" s="239">
        <v>108.1</v>
      </c>
      <c r="E12" s="239">
        <v>108.3</v>
      </c>
      <c r="F12" s="239">
        <v>108.4</v>
      </c>
      <c r="G12" s="239">
        <v>109.1</v>
      </c>
      <c r="H12" s="239">
        <v>108.6</v>
      </c>
      <c r="I12" s="239">
        <v>107.7</v>
      </c>
      <c r="J12" s="239">
        <v>108.1</v>
      </c>
      <c r="K12" s="239">
        <v>110.1</v>
      </c>
      <c r="L12" s="239">
        <v>111.8</v>
      </c>
      <c r="M12" s="239">
        <v>113</v>
      </c>
      <c r="N12" s="240">
        <v>108.8</v>
      </c>
    </row>
    <row r="13" spans="1:14" ht="32.25" customHeight="1">
      <c r="A13" s="238">
        <v>2551</v>
      </c>
      <c r="B13" s="239">
        <v>118.3</v>
      </c>
      <c r="C13" s="239">
        <v>122</v>
      </c>
      <c r="D13" s="239">
        <v>124.3</v>
      </c>
      <c r="E13" s="239">
        <v>127.9</v>
      </c>
      <c r="F13" s="239">
        <v>137.19999999999999</v>
      </c>
      <c r="G13" s="239">
        <v>141</v>
      </c>
      <c r="H13" s="239">
        <v>142.4</v>
      </c>
      <c r="I13" s="239">
        <v>138.9</v>
      </c>
      <c r="J13" s="239">
        <v>129.5</v>
      </c>
      <c r="K13" s="239">
        <v>120</v>
      </c>
      <c r="L13" s="239">
        <v>114.6</v>
      </c>
      <c r="M13" s="239">
        <v>112.9</v>
      </c>
      <c r="N13" s="240">
        <v>127.4</v>
      </c>
    </row>
    <row r="14" spans="1:14" ht="32.25" customHeight="1">
      <c r="A14" s="238">
        <v>2552</v>
      </c>
      <c r="B14" s="239">
        <v>110.6</v>
      </c>
      <c r="C14" s="239">
        <v>111.3</v>
      </c>
      <c r="D14" s="239">
        <v>109.4</v>
      </c>
      <c r="E14" s="239">
        <v>108.3</v>
      </c>
      <c r="F14" s="239">
        <v>108.2</v>
      </c>
      <c r="G14" s="239">
        <v>108.5</v>
      </c>
      <c r="H14" s="239">
        <v>110.5</v>
      </c>
      <c r="I14" s="239">
        <v>112.7</v>
      </c>
      <c r="J14" s="239">
        <v>113.5</v>
      </c>
      <c r="K14" s="239">
        <v>113.2</v>
      </c>
      <c r="L14" s="239">
        <v>111.7</v>
      </c>
      <c r="M14" s="239">
        <v>111.5</v>
      </c>
      <c r="N14" s="240">
        <v>110.8</v>
      </c>
    </row>
    <row r="15" spans="1:14" ht="32.25" customHeight="1">
      <c r="A15" s="238">
        <v>2553</v>
      </c>
      <c r="B15" s="239">
        <v>111</v>
      </c>
      <c r="C15" s="239">
        <v>111.2</v>
      </c>
      <c r="D15" s="239">
        <v>111.6</v>
      </c>
      <c r="E15" s="239">
        <v>114.6</v>
      </c>
      <c r="F15" s="239">
        <v>114.7</v>
      </c>
      <c r="G15" s="239">
        <v>112.6</v>
      </c>
      <c r="H15" s="239">
        <v>112.6</v>
      </c>
      <c r="I15" s="239">
        <v>113.7</v>
      </c>
      <c r="J15" s="239">
        <v>114.2</v>
      </c>
      <c r="K15" s="239">
        <v>113.7</v>
      </c>
      <c r="L15" s="239">
        <v>114.5</v>
      </c>
      <c r="M15" s="239">
        <v>115.4</v>
      </c>
      <c r="N15" s="240">
        <v>113.3</v>
      </c>
    </row>
    <row r="16" spans="1:14" ht="32.25" customHeight="1">
      <c r="A16" s="238">
        <v>2554</v>
      </c>
      <c r="B16" s="239">
        <v>117.7</v>
      </c>
      <c r="C16" s="239">
        <v>117.9</v>
      </c>
      <c r="D16" s="239">
        <v>119</v>
      </c>
      <c r="E16" s="239">
        <v>119.7</v>
      </c>
      <c r="F16" s="239">
        <v>120.2</v>
      </c>
      <c r="G16" s="239">
        <v>120.1</v>
      </c>
      <c r="H16" s="239">
        <v>120.8</v>
      </c>
      <c r="I16" s="239">
        <v>120.9</v>
      </c>
      <c r="J16" s="239">
        <v>120.8</v>
      </c>
      <c r="K16" s="239">
        <v>121.9</v>
      </c>
      <c r="L16" s="239">
        <v>122.9</v>
      </c>
      <c r="M16" s="239">
        <v>123.1</v>
      </c>
      <c r="N16" s="240">
        <v>120.4</v>
      </c>
    </row>
    <row r="17" spans="1:14" ht="32.25" customHeight="1">
      <c r="A17" s="238">
        <v>2555</v>
      </c>
      <c r="B17" s="239">
        <v>123.1</v>
      </c>
      <c r="C17" s="239">
        <v>123.6</v>
      </c>
      <c r="D17" s="239">
        <v>124.4</v>
      </c>
      <c r="E17" s="239">
        <v>125.4</v>
      </c>
      <c r="F17" s="239">
        <v>125.4</v>
      </c>
      <c r="G17" s="239">
        <v>125.5</v>
      </c>
      <c r="H17" s="239">
        <v>125.1</v>
      </c>
      <c r="I17" s="239">
        <v>125.4</v>
      </c>
      <c r="J17" s="239">
        <v>124.9</v>
      </c>
      <c r="K17" s="239">
        <v>124.3</v>
      </c>
      <c r="L17" s="239">
        <v>124.1</v>
      </c>
      <c r="M17" s="239">
        <v>124.8</v>
      </c>
      <c r="N17" s="240">
        <v>124.7</v>
      </c>
    </row>
    <row r="18" spans="1:14" ht="32.25" customHeight="1">
      <c r="A18" s="238">
        <v>2556</v>
      </c>
      <c r="B18" s="239">
        <v>125.4</v>
      </c>
      <c r="C18" s="239">
        <v>125.8</v>
      </c>
      <c r="D18" s="239">
        <v>125.8</v>
      </c>
      <c r="E18" s="239">
        <v>125.7</v>
      </c>
      <c r="F18" s="239">
        <v>125.4</v>
      </c>
      <c r="G18" s="239">
        <v>124.9</v>
      </c>
      <c r="H18" s="239">
        <v>125.3</v>
      </c>
      <c r="I18" s="239">
        <v>125.4</v>
      </c>
      <c r="J18" s="239">
        <v>125.9</v>
      </c>
      <c r="K18" s="239">
        <v>126.4</v>
      </c>
      <c r="L18" s="239">
        <v>126.5</v>
      </c>
      <c r="M18" s="239">
        <v>126.7</v>
      </c>
      <c r="N18" s="240">
        <v>125.8</v>
      </c>
    </row>
    <row r="19" spans="1:14" ht="32.25" customHeight="1">
      <c r="A19" s="241">
        <v>2557</v>
      </c>
      <c r="B19" s="242">
        <v>126.8</v>
      </c>
      <c r="C19" s="242">
        <v>126.9</v>
      </c>
      <c r="D19" s="242">
        <v>127.4</v>
      </c>
      <c r="E19" s="242">
        <v>127.3</v>
      </c>
      <c r="F19" s="242">
        <v>127</v>
      </c>
      <c r="G19" s="242">
        <v>127.1</v>
      </c>
      <c r="H19" s="242">
        <v>127.3</v>
      </c>
      <c r="I19" s="242"/>
      <c r="J19" s="242"/>
      <c r="K19" s="242"/>
      <c r="L19" s="242"/>
      <c r="M19" s="242"/>
      <c r="N19" s="243">
        <v>127.1</v>
      </c>
    </row>
  </sheetData>
  <pageMargins left="0.7" right="0.7" top="0.75" bottom="0.75" header="0.3" footer="0.3"/>
  <pageSetup scale="80" orientation="portrait" horizontalDpi="4294967293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7"/>
  <sheetViews>
    <sheetView view="pageBreakPreview" zoomScale="60" zoomScaleNormal="100" workbookViewId="0">
      <selection activeCell="P27" sqref="P27"/>
    </sheetView>
  </sheetViews>
  <sheetFormatPr defaultColWidth="9.125" defaultRowHeight="17.25"/>
  <cols>
    <col min="1" max="1" width="14.25" style="234" customWidth="1"/>
    <col min="2" max="13" width="8.125" style="234" bestFit="1" customWidth="1"/>
    <col min="14" max="14" width="9" style="234" bestFit="1" customWidth="1"/>
    <col min="15" max="16384" width="9.125" style="234"/>
  </cols>
  <sheetData>
    <row r="4" spans="1:14">
      <c r="A4" s="491" t="s">
        <v>488</v>
      </c>
      <c r="B4" s="244" t="s">
        <v>489</v>
      </c>
      <c r="C4" s="244" t="s">
        <v>490</v>
      </c>
      <c r="D4" s="244" t="s">
        <v>491</v>
      </c>
      <c r="E4" s="244" t="s">
        <v>492</v>
      </c>
      <c r="F4" s="244" t="s">
        <v>493</v>
      </c>
      <c r="G4" s="244" t="s">
        <v>494</v>
      </c>
      <c r="H4" s="244" t="s">
        <v>495</v>
      </c>
      <c r="I4" s="244" t="s">
        <v>496</v>
      </c>
      <c r="J4" s="244" t="s">
        <v>497</v>
      </c>
      <c r="K4" s="244" t="s">
        <v>498</v>
      </c>
      <c r="L4" s="244" t="s">
        <v>499</v>
      </c>
      <c r="M4" s="244" t="s">
        <v>500</v>
      </c>
      <c r="N4" s="493" t="s">
        <v>501</v>
      </c>
    </row>
    <row r="5" spans="1:14">
      <c r="A5" s="492"/>
      <c r="B5" s="245" t="s">
        <v>502</v>
      </c>
      <c r="C5" s="245" t="s">
        <v>503</v>
      </c>
      <c r="D5" s="245" t="s">
        <v>504</v>
      </c>
      <c r="E5" s="245" t="s">
        <v>505</v>
      </c>
      <c r="F5" s="245" t="s">
        <v>506</v>
      </c>
      <c r="G5" s="245" t="s">
        <v>507</v>
      </c>
      <c r="H5" s="245" t="s">
        <v>508</v>
      </c>
      <c r="I5" s="245" t="s">
        <v>509</v>
      </c>
      <c r="J5" s="245" t="s">
        <v>510</v>
      </c>
      <c r="K5" s="245" t="s">
        <v>511</v>
      </c>
      <c r="L5" s="245" t="s">
        <v>512</v>
      </c>
      <c r="M5" s="245" t="s">
        <v>513</v>
      </c>
      <c r="N5" s="494"/>
    </row>
    <row r="6" spans="1:14">
      <c r="A6" s="246" t="s">
        <v>514</v>
      </c>
      <c r="B6" s="247">
        <v>78.180000000000007</v>
      </c>
      <c r="C6" s="247">
        <v>79.47</v>
      </c>
      <c r="D6" s="247">
        <v>81.5</v>
      </c>
      <c r="E6" s="247">
        <v>85.1</v>
      </c>
      <c r="F6" s="247">
        <v>88.89</v>
      </c>
      <c r="G6" s="247">
        <v>90.76</v>
      </c>
      <c r="H6" s="247">
        <v>94.92</v>
      </c>
      <c r="I6" s="247">
        <v>93.85</v>
      </c>
      <c r="J6" s="247">
        <v>96.46</v>
      </c>
      <c r="K6" s="247">
        <v>100</v>
      </c>
      <c r="L6" s="247">
        <v>103.15</v>
      </c>
      <c r="M6" s="247">
        <v>105.27</v>
      </c>
      <c r="N6" s="248">
        <f>M6/$M$6</f>
        <v>1</v>
      </c>
    </row>
    <row r="7" spans="1:14">
      <c r="A7" s="246" t="s">
        <v>515</v>
      </c>
      <c r="B7" s="249">
        <v>75.033333333333303</v>
      </c>
      <c r="C7" s="249">
        <v>76.891666666666694</v>
      </c>
      <c r="D7" s="249">
        <v>79.891666666666694</v>
      </c>
      <c r="E7" s="249">
        <v>82.724999999999994</v>
      </c>
      <c r="F7" s="249">
        <v>84.6</v>
      </c>
      <c r="G7" s="249">
        <v>87.191666666666706</v>
      </c>
      <c r="H7" s="249">
        <v>91.5</v>
      </c>
      <c r="I7" s="249">
        <v>93.366666666666703</v>
      </c>
      <c r="J7" s="249">
        <v>97.033333333333303</v>
      </c>
      <c r="K7" s="249">
        <v>100.041666666667</v>
      </c>
      <c r="L7" s="249">
        <v>102.683333333333</v>
      </c>
      <c r="M7" s="249">
        <v>107.22652833333299</v>
      </c>
      <c r="N7" s="250">
        <f>M7/$M$6</f>
        <v>1.0185858110889427</v>
      </c>
    </row>
    <row r="8" spans="1:14">
      <c r="A8" s="246" t="s">
        <v>516</v>
      </c>
      <c r="B8" s="249">
        <v>74.275000000000006</v>
      </c>
      <c r="C8" s="249">
        <v>75.7916666666667</v>
      </c>
      <c r="D8" s="249">
        <v>77.7083333333333</v>
      </c>
      <c r="E8" s="249">
        <v>80.408333333333303</v>
      </c>
      <c r="F8" s="249">
        <v>83.183333333333294</v>
      </c>
      <c r="G8" s="249">
        <v>84.558333333333294</v>
      </c>
      <c r="H8" s="249">
        <v>89.508333333333297</v>
      </c>
      <c r="I8" s="249">
        <v>91.275000000000006</v>
      </c>
      <c r="J8" s="249">
        <v>95.7916666666667</v>
      </c>
      <c r="K8" s="249">
        <v>99.983333333333306</v>
      </c>
      <c r="L8" s="249">
        <v>105.15</v>
      </c>
      <c r="M8" s="249">
        <v>109.055589166667</v>
      </c>
      <c r="N8" s="250">
        <f t="shared" ref="N8:N47" si="0">M8/$M$6</f>
        <v>1.0359607596339604</v>
      </c>
    </row>
    <row r="9" spans="1:14">
      <c r="A9" s="246" t="s">
        <v>517</v>
      </c>
      <c r="B9" s="249">
        <v>74.508333333333297</v>
      </c>
      <c r="C9" s="249">
        <v>75.316666666666706</v>
      </c>
      <c r="D9" s="249">
        <v>77.266666666666694</v>
      </c>
      <c r="E9" s="249">
        <v>82.7916666666667</v>
      </c>
      <c r="F9" s="249">
        <v>87.991666666666703</v>
      </c>
      <c r="G9" s="249">
        <v>89.058333333333294</v>
      </c>
      <c r="H9" s="249">
        <v>92.766666666666694</v>
      </c>
      <c r="I9" s="249">
        <v>92.066666666666706</v>
      </c>
      <c r="J9" s="249">
        <v>95.4166666666667</v>
      </c>
      <c r="K9" s="249">
        <v>99.991666666666703</v>
      </c>
      <c r="L9" s="249">
        <v>102.566666666667</v>
      </c>
      <c r="M9" s="249">
        <v>106.64052</v>
      </c>
      <c r="N9" s="250">
        <f t="shared" si="0"/>
        <v>1.0130190937589056</v>
      </c>
    </row>
    <row r="10" spans="1:14">
      <c r="A10" s="246" t="s">
        <v>518</v>
      </c>
      <c r="B10" s="249">
        <v>70.933333333333294</v>
      </c>
      <c r="C10" s="249">
        <v>72.3333333333333</v>
      </c>
      <c r="D10" s="249">
        <v>75.441666666666706</v>
      </c>
      <c r="E10" s="249">
        <v>80.2916666666667</v>
      </c>
      <c r="F10" s="249">
        <v>84.908333333333303</v>
      </c>
      <c r="G10" s="249">
        <v>85.575000000000003</v>
      </c>
      <c r="H10" s="249">
        <v>91.525000000000006</v>
      </c>
      <c r="I10" s="249">
        <v>91.575000000000003</v>
      </c>
      <c r="J10" s="249">
        <v>95.4583333333333</v>
      </c>
      <c r="K10" s="249">
        <v>100.01666666666701</v>
      </c>
      <c r="L10" s="249">
        <v>105.648985</v>
      </c>
      <c r="M10" s="249">
        <v>108.221665</v>
      </c>
      <c r="N10" s="250">
        <f t="shared" si="0"/>
        <v>1.0280389949653272</v>
      </c>
    </row>
    <row r="11" spans="1:14">
      <c r="A11" s="246" t="s">
        <v>519</v>
      </c>
      <c r="B11" s="249">
        <v>73.008333333333297</v>
      </c>
      <c r="C11" s="249">
        <v>73.650000000000006</v>
      </c>
      <c r="D11" s="249">
        <v>74.724999999999994</v>
      </c>
      <c r="E11" s="249">
        <v>79.033333333333303</v>
      </c>
      <c r="F11" s="249">
        <v>82.55</v>
      </c>
      <c r="G11" s="249">
        <v>84.033333333333303</v>
      </c>
      <c r="H11" s="249">
        <v>88.75</v>
      </c>
      <c r="I11" s="249">
        <v>89.7</v>
      </c>
      <c r="J11" s="249">
        <v>94.4</v>
      </c>
      <c r="K11" s="249">
        <v>99.966666666666697</v>
      </c>
      <c r="L11" s="249">
        <v>104.241666666667</v>
      </c>
      <c r="M11" s="249">
        <v>108.59174583333299</v>
      </c>
      <c r="N11" s="250">
        <f t="shared" si="0"/>
        <v>1.0315545343719292</v>
      </c>
    </row>
    <row r="12" spans="1:14">
      <c r="A12" s="246" t="s">
        <v>520</v>
      </c>
      <c r="B12" s="249">
        <v>73.525000000000006</v>
      </c>
      <c r="C12" s="249">
        <v>75.55</v>
      </c>
      <c r="D12" s="249">
        <v>76.775000000000006</v>
      </c>
      <c r="E12" s="249">
        <v>79.016666666666694</v>
      </c>
      <c r="F12" s="249">
        <v>82.7</v>
      </c>
      <c r="G12" s="249">
        <v>84.033333333333303</v>
      </c>
      <c r="H12" s="249">
        <v>90.391666666666694</v>
      </c>
      <c r="I12" s="249">
        <v>93.308333333333294</v>
      </c>
      <c r="J12" s="249">
        <v>97.391666666666694</v>
      </c>
      <c r="K12" s="249">
        <v>100</v>
      </c>
      <c r="L12" s="249">
        <v>104.02500000000001</v>
      </c>
      <c r="M12" s="249">
        <v>108.394965833333</v>
      </c>
      <c r="N12" s="250">
        <f t="shared" si="0"/>
        <v>1.0296852458756816</v>
      </c>
    </row>
    <row r="13" spans="1:14">
      <c r="A13" s="251" t="s">
        <v>521</v>
      </c>
      <c r="B13" s="252">
        <v>72.3333333333333</v>
      </c>
      <c r="C13" s="252">
        <v>73.508333333333297</v>
      </c>
      <c r="D13" s="252">
        <v>75.558333333333294</v>
      </c>
      <c r="E13" s="252">
        <v>77.358333333333306</v>
      </c>
      <c r="F13" s="252">
        <v>80.8</v>
      </c>
      <c r="G13" s="252">
        <v>82.7083333333333</v>
      </c>
      <c r="H13" s="252">
        <v>87.966666666666697</v>
      </c>
      <c r="I13" s="252">
        <v>89.4</v>
      </c>
      <c r="J13" s="252">
        <v>94.491666666666703</v>
      </c>
      <c r="K13" s="252">
        <v>100.05</v>
      </c>
      <c r="L13" s="252">
        <v>105.55</v>
      </c>
      <c r="M13" s="252">
        <v>108.26778</v>
      </c>
      <c r="N13" s="253">
        <f t="shared" si="0"/>
        <v>1.0284770589911656</v>
      </c>
    </row>
    <row r="14" spans="1:14">
      <c r="A14" s="246" t="s">
        <v>522</v>
      </c>
      <c r="B14" s="249">
        <v>71.566666666666706</v>
      </c>
      <c r="C14" s="249">
        <v>73.075000000000003</v>
      </c>
      <c r="D14" s="249">
        <v>75.900000000000006</v>
      </c>
      <c r="E14" s="249">
        <v>79.616666666666703</v>
      </c>
      <c r="F14" s="249">
        <v>82.375</v>
      </c>
      <c r="G14" s="249">
        <v>84.174999999999997</v>
      </c>
      <c r="H14" s="249">
        <v>89.341666666666697</v>
      </c>
      <c r="I14" s="249">
        <v>89.658333333333303</v>
      </c>
      <c r="J14" s="249">
        <v>95.741666666666703</v>
      </c>
      <c r="K14" s="249">
        <v>100.033333333333</v>
      </c>
      <c r="L14" s="249">
        <v>104.708333333333</v>
      </c>
      <c r="M14" s="249">
        <v>108.151170833333</v>
      </c>
      <c r="N14" s="250">
        <f t="shared" si="0"/>
        <v>1.0273693439093095</v>
      </c>
    </row>
    <row r="15" spans="1:14">
      <c r="A15" s="246" t="s">
        <v>523</v>
      </c>
      <c r="B15" s="249">
        <v>66.075000000000003</v>
      </c>
      <c r="C15" s="249">
        <v>67.116666666666703</v>
      </c>
      <c r="D15" s="249">
        <v>69.0833333333333</v>
      </c>
      <c r="E15" s="249">
        <v>74.3333333333333</v>
      </c>
      <c r="F15" s="249">
        <v>80.05</v>
      </c>
      <c r="G15" s="249">
        <v>82.633333333333297</v>
      </c>
      <c r="H15" s="249">
        <v>89.641666666666694</v>
      </c>
      <c r="I15" s="249">
        <v>91.533333333333303</v>
      </c>
      <c r="J15" s="249">
        <v>96.816666666666706</v>
      </c>
      <c r="K15" s="249">
        <v>100.033333333333</v>
      </c>
      <c r="L15" s="249">
        <v>104.39166666666701</v>
      </c>
      <c r="M15" s="249">
        <v>108.37595666666699</v>
      </c>
      <c r="N15" s="250">
        <f t="shared" si="0"/>
        <v>1.0295046705297521</v>
      </c>
    </row>
    <row r="16" spans="1:14">
      <c r="A16" s="246" t="s">
        <v>524</v>
      </c>
      <c r="B16" s="249">
        <v>71.6666666666667</v>
      </c>
      <c r="C16" s="249">
        <v>73.7916666666667</v>
      </c>
      <c r="D16" s="249">
        <v>76.116666666666703</v>
      </c>
      <c r="E16" s="249">
        <v>79.349999999999994</v>
      </c>
      <c r="F16" s="249">
        <v>83.116666666666703</v>
      </c>
      <c r="G16" s="249">
        <v>84.758333333333297</v>
      </c>
      <c r="H16" s="249">
        <v>91.358333333333306</v>
      </c>
      <c r="I16" s="249">
        <v>91.441666666666706</v>
      </c>
      <c r="J16" s="249">
        <v>96.008333333333297</v>
      </c>
      <c r="K16" s="249">
        <v>100.02500000000001</v>
      </c>
      <c r="L16" s="249">
        <v>105.508333333333</v>
      </c>
      <c r="M16" s="249">
        <v>112.157129166667</v>
      </c>
      <c r="N16" s="250">
        <f t="shared" si="0"/>
        <v>1.0654234745574904</v>
      </c>
    </row>
    <row r="17" spans="1:14">
      <c r="A17" s="251" t="s">
        <v>525</v>
      </c>
      <c r="B17" s="252">
        <v>71.5833333333333</v>
      </c>
      <c r="C17" s="252">
        <v>73.633333333333297</v>
      </c>
      <c r="D17" s="252">
        <v>75.466666666666697</v>
      </c>
      <c r="E17" s="252">
        <v>78.9166666666667</v>
      </c>
      <c r="F17" s="252">
        <v>82.433333333333294</v>
      </c>
      <c r="G17" s="252">
        <v>83.625</v>
      </c>
      <c r="H17" s="252">
        <v>89.6</v>
      </c>
      <c r="I17" s="252">
        <v>89.8</v>
      </c>
      <c r="J17" s="252">
        <v>95.358333333333306</v>
      </c>
      <c r="K17" s="252">
        <v>99.983333333333306</v>
      </c>
      <c r="L17" s="252">
        <v>104.558333333333</v>
      </c>
      <c r="M17" s="252">
        <v>107.107521666667</v>
      </c>
      <c r="N17" s="253">
        <f t="shared" si="0"/>
        <v>1.0174553212374562</v>
      </c>
    </row>
    <row r="18" spans="1:14">
      <c r="A18" s="246" t="s">
        <v>526</v>
      </c>
      <c r="B18" s="249">
        <v>72.75</v>
      </c>
      <c r="C18" s="249">
        <v>73.516666666666694</v>
      </c>
      <c r="D18" s="249">
        <v>75.733333333333306</v>
      </c>
      <c r="E18" s="249">
        <v>79.008333333333297</v>
      </c>
      <c r="F18" s="249">
        <v>82.85</v>
      </c>
      <c r="G18" s="249">
        <v>84.55</v>
      </c>
      <c r="H18" s="249">
        <v>91.2083333333333</v>
      </c>
      <c r="I18" s="249">
        <v>91.5416666666667</v>
      </c>
      <c r="J18" s="249">
        <v>94.533333333333303</v>
      </c>
      <c r="K18" s="249">
        <v>99.966666666666697</v>
      </c>
      <c r="L18" s="249">
        <v>105.51666666666701</v>
      </c>
      <c r="M18" s="249">
        <v>108.026725</v>
      </c>
      <c r="N18" s="250">
        <f t="shared" si="0"/>
        <v>1.0261871853329534</v>
      </c>
    </row>
    <row r="19" spans="1:14">
      <c r="A19" s="246" t="s">
        <v>527</v>
      </c>
      <c r="B19" s="249">
        <v>64.125</v>
      </c>
      <c r="C19" s="249">
        <v>65.974999999999994</v>
      </c>
      <c r="D19" s="249">
        <v>69.2916666666667</v>
      </c>
      <c r="E19" s="249">
        <v>73.716666666666697</v>
      </c>
      <c r="F19" s="249">
        <v>79.108333333333306</v>
      </c>
      <c r="G19" s="249">
        <v>82.133333333333297</v>
      </c>
      <c r="H19" s="249">
        <v>88.066666666666706</v>
      </c>
      <c r="I19" s="249">
        <v>88.091666666666697</v>
      </c>
      <c r="J19" s="249">
        <v>93.191666666666706</v>
      </c>
      <c r="K19" s="249">
        <v>99.974999999999994</v>
      </c>
      <c r="L19" s="249">
        <v>104.125</v>
      </c>
      <c r="M19" s="249">
        <v>107.74242916666699</v>
      </c>
      <c r="N19" s="250">
        <f t="shared" si="0"/>
        <v>1.0234865504575568</v>
      </c>
    </row>
    <row r="20" spans="1:14">
      <c r="A20" s="246" t="s">
        <v>528</v>
      </c>
      <c r="B20" s="249">
        <v>71.266666666666694</v>
      </c>
      <c r="C20" s="249">
        <v>72.075000000000003</v>
      </c>
      <c r="D20" s="249">
        <v>74.758333333333297</v>
      </c>
      <c r="E20" s="249">
        <v>78.641666666666694</v>
      </c>
      <c r="F20" s="249">
        <v>83.466666666666697</v>
      </c>
      <c r="G20" s="249">
        <v>85</v>
      </c>
      <c r="H20" s="249">
        <v>92.1</v>
      </c>
      <c r="I20" s="249">
        <v>92.658333333333303</v>
      </c>
      <c r="J20" s="249">
        <v>95.95</v>
      </c>
      <c r="K20" s="249">
        <v>99.983333333333306</v>
      </c>
      <c r="L20" s="249">
        <v>102.55</v>
      </c>
      <c r="M20" s="249">
        <v>104.7261975</v>
      </c>
      <c r="N20" s="250">
        <f t="shared" si="0"/>
        <v>0.99483421202621836</v>
      </c>
    </row>
    <row r="21" spans="1:14">
      <c r="A21" s="246" t="s">
        <v>529</v>
      </c>
      <c r="B21" s="249">
        <v>69.2083333333333</v>
      </c>
      <c r="C21" s="249">
        <v>71.025000000000006</v>
      </c>
      <c r="D21" s="249">
        <v>73.174999999999997</v>
      </c>
      <c r="E21" s="249">
        <v>77.758333333333297</v>
      </c>
      <c r="F21" s="249">
        <v>82.275000000000006</v>
      </c>
      <c r="G21" s="249">
        <v>83.625</v>
      </c>
      <c r="H21" s="249">
        <v>90.616666666666703</v>
      </c>
      <c r="I21" s="249">
        <v>91.308333333333294</v>
      </c>
      <c r="J21" s="249">
        <v>95.991666666666703</v>
      </c>
      <c r="K21" s="249">
        <v>99.966666666666697</v>
      </c>
      <c r="L21" s="249">
        <v>102.2</v>
      </c>
      <c r="M21" s="249">
        <v>103.479908333333</v>
      </c>
      <c r="N21" s="250">
        <f t="shared" si="0"/>
        <v>0.98299523447642256</v>
      </c>
    </row>
    <row r="22" spans="1:14">
      <c r="A22" s="246" t="s">
        <v>530</v>
      </c>
      <c r="B22" s="249">
        <v>69.625</v>
      </c>
      <c r="C22" s="249">
        <v>71.816666666666706</v>
      </c>
      <c r="D22" s="249">
        <v>73.55</v>
      </c>
      <c r="E22" s="249">
        <v>76.575000000000003</v>
      </c>
      <c r="F22" s="249">
        <v>81.116666666666703</v>
      </c>
      <c r="G22" s="249">
        <v>82.633333333333297</v>
      </c>
      <c r="H22" s="249">
        <v>90.525000000000006</v>
      </c>
      <c r="I22" s="249">
        <v>91.35</v>
      </c>
      <c r="J22" s="249">
        <v>95.741666666666703</v>
      </c>
      <c r="K22" s="249">
        <v>99.974999999999994</v>
      </c>
      <c r="L22" s="249">
        <v>104.31372083333299</v>
      </c>
      <c r="M22" s="249">
        <v>106.736150833333</v>
      </c>
      <c r="N22" s="250">
        <f t="shared" si="0"/>
        <v>1.0139275276273678</v>
      </c>
    </row>
    <row r="23" spans="1:14">
      <c r="A23" s="246" t="s">
        <v>531</v>
      </c>
      <c r="B23" s="249">
        <v>67.133333333333297</v>
      </c>
      <c r="C23" s="249">
        <v>68.733333333333306</v>
      </c>
      <c r="D23" s="249">
        <v>71.808333333333294</v>
      </c>
      <c r="E23" s="249">
        <v>75.474999999999994</v>
      </c>
      <c r="F23" s="249">
        <v>79.125</v>
      </c>
      <c r="G23" s="249">
        <v>81.1666666666667</v>
      </c>
      <c r="H23" s="249">
        <v>87.516666666666694</v>
      </c>
      <c r="I23" s="249">
        <v>89.216666666666697</v>
      </c>
      <c r="J23" s="249">
        <v>93.3</v>
      </c>
      <c r="K23" s="249">
        <v>99.974999999999994</v>
      </c>
      <c r="L23" s="249">
        <v>105.05</v>
      </c>
      <c r="M23" s="249">
        <v>107.701541666667</v>
      </c>
      <c r="N23" s="250">
        <f t="shared" si="0"/>
        <v>1.0230981444539471</v>
      </c>
    </row>
    <row r="24" spans="1:14">
      <c r="A24" s="246" t="s">
        <v>532</v>
      </c>
      <c r="B24" s="249">
        <v>73.241666666666703</v>
      </c>
      <c r="C24" s="249">
        <v>75.25</v>
      </c>
      <c r="D24" s="249">
        <v>77.391666666666694</v>
      </c>
      <c r="E24" s="249">
        <v>81.075000000000003</v>
      </c>
      <c r="F24" s="249">
        <v>82.941666666666706</v>
      </c>
      <c r="G24" s="249">
        <v>84.75</v>
      </c>
      <c r="H24" s="249">
        <v>92.183333333333294</v>
      </c>
      <c r="I24" s="249">
        <v>92.858333333333306</v>
      </c>
      <c r="J24" s="249">
        <v>96.6</v>
      </c>
      <c r="K24" s="249">
        <v>100.01666666666701</v>
      </c>
      <c r="L24" s="249">
        <v>102.98333333333299</v>
      </c>
      <c r="M24" s="249">
        <v>105.943185</v>
      </c>
      <c r="N24" s="250">
        <f t="shared" si="0"/>
        <v>1.0063948418352808</v>
      </c>
    </row>
    <row r="25" spans="1:14">
      <c r="A25" s="246" t="s">
        <v>533</v>
      </c>
      <c r="B25" s="249">
        <v>68.125</v>
      </c>
      <c r="C25" s="249">
        <v>69.508333333333297</v>
      </c>
      <c r="D25" s="249">
        <v>72.3</v>
      </c>
      <c r="E25" s="249">
        <v>76.783333333333303</v>
      </c>
      <c r="F25" s="249">
        <v>81.55</v>
      </c>
      <c r="G25" s="249">
        <v>82.0416666666667</v>
      </c>
      <c r="H25" s="249">
        <v>88.641666666666694</v>
      </c>
      <c r="I25" s="249">
        <v>89</v>
      </c>
      <c r="J25" s="249">
        <v>94.491666666666703</v>
      </c>
      <c r="K25" s="249">
        <v>99.9583333333333</v>
      </c>
      <c r="L25" s="249">
        <v>103.23333333333299</v>
      </c>
      <c r="M25" s="249">
        <v>105.641830833333</v>
      </c>
      <c r="N25" s="250">
        <f t="shared" si="0"/>
        <v>1.0035321633260474</v>
      </c>
    </row>
    <row r="26" spans="1:14">
      <c r="A26" s="246" t="s">
        <v>534</v>
      </c>
      <c r="B26" s="249">
        <v>69.674999999999997</v>
      </c>
      <c r="C26" s="249">
        <v>70.183333333333294</v>
      </c>
      <c r="D26" s="249">
        <v>72.525000000000006</v>
      </c>
      <c r="E26" s="249">
        <v>76.5833333333333</v>
      </c>
      <c r="F26" s="249">
        <v>80.858333333333306</v>
      </c>
      <c r="G26" s="249">
        <v>81.900000000000006</v>
      </c>
      <c r="H26" s="249">
        <v>88.424999999999997</v>
      </c>
      <c r="I26" s="249">
        <v>90.133333333333297</v>
      </c>
      <c r="J26" s="249">
        <v>94.066666666666706</v>
      </c>
      <c r="K26" s="249">
        <v>99.991666666666703</v>
      </c>
      <c r="L26" s="249">
        <v>103.616666666667</v>
      </c>
      <c r="M26" s="249">
        <v>108.092419166667</v>
      </c>
      <c r="N26" s="250">
        <f t="shared" si="0"/>
        <v>1.0268112393527786</v>
      </c>
    </row>
    <row r="27" spans="1:14">
      <c r="A27" s="246" t="s">
        <v>535</v>
      </c>
      <c r="B27" s="249">
        <v>68.674999999999997</v>
      </c>
      <c r="C27" s="249">
        <v>70.241666666666703</v>
      </c>
      <c r="D27" s="249">
        <v>73.1666666666667</v>
      </c>
      <c r="E27" s="249">
        <v>78.05</v>
      </c>
      <c r="F27" s="249">
        <v>82.766666666666694</v>
      </c>
      <c r="G27" s="249">
        <v>84.466666666666697</v>
      </c>
      <c r="H27" s="249">
        <v>90.783333333333303</v>
      </c>
      <c r="I27" s="249">
        <v>90.716666666666697</v>
      </c>
      <c r="J27" s="249">
        <v>94.108333333333306</v>
      </c>
      <c r="K27" s="249">
        <v>100</v>
      </c>
      <c r="L27" s="249">
        <v>103.116666666667</v>
      </c>
      <c r="M27" s="249">
        <v>106.335058333333</v>
      </c>
      <c r="N27" s="250">
        <f t="shared" si="0"/>
        <v>1.0101173965358887</v>
      </c>
    </row>
    <row r="28" spans="1:14">
      <c r="A28" s="246" t="s">
        <v>536</v>
      </c>
      <c r="B28" s="249">
        <v>70.1666666666667</v>
      </c>
      <c r="C28" s="249">
        <v>71.483333333333306</v>
      </c>
      <c r="D28" s="249">
        <v>74.141666666666694</v>
      </c>
      <c r="E28" s="249">
        <v>78.516666666666694</v>
      </c>
      <c r="F28" s="249">
        <v>85.5833333333333</v>
      </c>
      <c r="G28" s="249">
        <v>85.7083333333333</v>
      </c>
      <c r="H28" s="249">
        <v>92.158333333333303</v>
      </c>
      <c r="I28" s="249">
        <v>92.141666666666694</v>
      </c>
      <c r="J28" s="249">
        <v>95.516666666666694</v>
      </c>
      <c r="K28" s="249">
        <v>100.008333333333</v>
      </c>
      <c r="L28" s="249">
        <v>103</v>
      </c>
      <c r="M28" s="249">
        <v>105.63898166666699</v>
      </c>
      <c r="N28" s="250">
        <f t="shared" si="0"/>
        <v>1.0035050980019664</v>
      </c>
    </row>
    <row r="29" spans="1:14">
      <c r="A29" s="246" t="s">
        <v>537</v>
      </c>
      <c r="B29" s="249">
        <v>68.808333333333294</v>
      </c>
      <c r="C29" s="249">
        <v>70.008333333333297</v>
      </c>
      <c r="D29" s="249">
        <v>71.741666666666703</v>
      </c>
      <c r="E29" s="249">
        <v>75.8333333333333</v>
      </c>
      <c r="F29" s="249">
        <v>80.716666666666697</v>
      </c>
      <c r="G29" s="249">
        <v>82.733333333333306</v>
      </c>
      <c r="H29" s="249">
        <v>90.616666666666703</v>
      </c>
      <c r="I29" s="249">
        <v>91.0833333333333</v>
      </c>
      <c r="J29" s="249">
        <v>95.591666666666697</v>
      </c>
      <c r="K29" s="249">
        <v>99.966666666666697</v>
      </c>
      <c r="L29" s="249">
        <v>102.666666666667</v>
      </c>
      <c r="M29" s="249">
        <v>105.28439583333299</v>
      </c>
      <c r="N29" s="250">
        <f t="shared" si="0"/>
        <v>1.0001367515278141</v>
      </c>
    </row>
    <row r="30" spans="1:14">
      <c r="A30" s="246" t="s">
        <v>538</v>
      </c>
      <c r="B30" s="249">
        <v>63.408333333333303</v>
      </c>
      <c r="C30" s="249">
        <v>65.183333333333294</v>
      </c>
      <c r="D30" s="249">
        <v>69.266666666666694</v>
      </c>
      <c r="E30" s="249">
        <v>74.816666666666706</v>
      </c>
      <c r="F30" s="249">
        <v>79.016666666666694</v>
      </c>
      <c r="G30" s="249">
        <v>81.2916666666667</v>
      </c>
      <c r="H30" s="249">
        <v>88.141666666666694</v>
      </c>
      <c r="I30" s="249">
        <v>89.8</v>
      </c>
      <c r="J30" s="249">
        <v>93.75</v>
      </c>
      <c r="K30" s="249">
        <v>99.991666666666703</v>
      </c>
      <c r="L30" s="249">
        <v>104.058333333333</v>
      </c>
      <c r="M30" s="249">
        <v>106.192018333333</v>
      </c>
      <c r="N30" s="250">
        <f t="shared" si="0"/>
        <v>1.0087586048573478</v>
      </c>
    </row>
    <row r="31" spans="1:14">
      <c r="A31" s="251" t="s">
        <v>539</v>
      </c>
      <c r="B31" s="252">
        <v>65.308333333333294</v>
      </c>
      <c r="C31" s="252">
        <v>68.4166666666667</v>
      </c>
      <c r="D31" s="252">
        <v>72.033333333333303</v>
      </c>
      <c r="E31" s="252">
        <v>76.741666666666703</v>
      </c>
      <c r="F31" s="252">
        <v>80.6666666666667</v>
      </c>
      <c r="G31" s="252">
        <v>82.658333333333303</v>
      </c>
      <c r="H31" s="252">
        <v>89.8</v>
      </c>
      <c r="I31" s="252">
        <v>89.6666666666667</v>
      </c>
      <c r="J31" s="252">
        <v>94.7</v>
      </c>
      <c r="K31" s="252">
        <v>100.02500000000001</v>
      </c>
      <c r="L31" s="252">
        <v>104.896865833333</v>
      </c>
      <c r="M31" s="252">
        <v>106.802465833333</v>
      </c>
      <c r="N31" s="254">
        <f t="shared" si="0"/>
        <v>1.0145574791805168</v>
      </c>
    </row>
    <row r="32" spans="1:14">
      <c r="A32" s="246" t="s">
        <v>540</v>
      </c>
      <c r="B32" s="249">
        <v>70.849999999999994</v>
      </c>
      <c r="C32" s="249">
        <v>72.983333333333306</v>
      </c>
      <c r="D32" s="249">
        <v>75.383333333333297</v>
      </c>
      <c r="E32" s="249">
        <v>78.275000000000006</v>
      </c>
      <c r="F32" s="249">
        <v>81.183333333333294</v>
      </c>
      <c r="G32" s="249">
        <v>84.575000000000003</v>
      </c>
      <c r="H32" s="249">
        <v>88.366666666666703</v>
      </c>
      <c r="I32" s="249">
        <v>87.866666666666703</v>
      </c>
      <c r="J32" s="249">
        <v>94.45</v>
      </c>
      <c r="K32" s="249">
        <v>99.9583333333333</v>
      </c>
      <c r="L32" s="249">
        <v>102.883333333333</v>
      </c>
      <c r="M32" s="249">
        <v>107.91904</v>
      </c>
      <c r="N32" s="250">
        <f t="shared" si="0"/>
        <v>1.0251642443241189</v>
      </c>
    </row>
    <row r="33" spans="1:14">
      <c r="A33" s="246" t="s">
        <v>541</v>
      </c>
      <c r="B33" s="249">
        <v>66.491666666666703</v>
      </c>
      <c r="C33" s="249">
        <v>67.825000000000003</v>
      </c>
      <c r="D33" s="249">
        <v>70.783333333333303</v>
      </c>
      <c r="E33" s="249">
        <v>75.191666666666706</v>
      </c>
      <c r="F33" s="249">
        <v>77.858333333333306</v>
      </c>
      <c r="G33" s="249">
        <v>81.433333333333294</v>
      </c>
      <c r="H33" s="249">
        <v>88.25</v>
      </c>
      <c r="I33" s="249">
        <v>88.125</v>
      </c>
      <c r="J33" s="249">
        <v>94.866666666666703</v>
      </c>
      <c r="K33" s="249">
        <v>99.974999999999994</v>
      </c>
      <c r="L33" s="249">
        <v>101.666666666667</v>
      </c>
      <c r="M33" s="249">
        <v>105.5021575</v>
      </c>
      <c r="N33" s="250">
        <f t="shared" si="0"/>
        <v>1.0022053529020614</v>
      </c>
    </row>
    <row r="34" spans="1:14">
      <c r="A34" s="246" t="s">
        <v>542</v>
      </c>
      <c r="B34" s="249">
        <v>67.400000000000006</v>
      </c>
      <c r="C34" s="249">
        <v>68.933333333333294</v>
      </c>
      <c r="D34" s="249">
        <v>71.491666666666703</v>
      </c>
      <c r="E34" s="249">
        <v>74.8333333333333</v>
      </c>
      <c r="F34" s="249">
        <v>78.5833333333333</v>
      </c>
      <c r="G34" s="249">
        <v>81.508333333333297</v>
      </c>
      <c r="H34" s="249">
        <v>88.325000000000003</v>
      </c>
      <c r="I34" s="249">
        <v>87.991666666666703</v>
      </c>
      <c r="J34" s="249">
        <v>95.05</v>
      </c>
      <c r="K34" s="249">
        <v>100.041666666667</v>
      </c>
      <c r="L34" s="249">
        <v>102.27500000000001</v>
      </c>
      <c r="M34" s="249">
        <v>106.90560916666701</v>
      </c>
      <c r="N34" s="250">
        <f t="shared" si="0"/>
        <v>1.0155372771603213</v>
      </c>
    </row>
    <row r="35" spans="1:14">
      <c r="A35" s="246" t="s">
        <v>543</v>
      </c>
      <c r="B35" s="249">
        <v>66.45</v>
      </c>
      <c r="C35" s="249">
        <v>69.224999999999994</v>
      </c>
      <c r="D35" s="249">
        <v>71.258333333333297</v>
      </c>
      <c r="E35" s="249">
        <v>74.233333333333306</v>
      </c>
      <c r="F35" s="249">
        <v>77.9166666666667</v>
      </c>
      <c r="G35" s="249">
        <v>79.633333333333297</v>
      </c>
      <c r="H35" s="249">
        <v>86.2083333333333</v>
      </c>
      <c r="I35" s="249">
        <v>88.341666666666697</v>
      </c>
      <c r="J35" s="249">
        <v>94.741666666666703</v>
      </c>
      <c r="K35" s="249">
        <v>99.983333333333306</v>
      </c>
      <c r="L35" s="249">
        <v>103.64166666666701</v>
      </c>
      <c r="M35" s="249">
        <v>107.149989166667</v>
      </c>
      <c r="N35" s="250">
        <f t="shared" si="0"/>
        <v>1.0178587362654792</v>
      </c>
    </row>
    <row r="36" spans="1:14">
      <c r="A36" s="251" t="s">
        <v>544</v>
      </c>
      <c r="B36" s="252">
        <v>68.491666666666703</v>
      </c>
      <c r="C36" s="252">
        <v>69.525000000000006</v>
      </c>
      <c r="D36" s="252">
        <v>72.5416666666667</v>
      </c>
      <c r="E36" s="252">
        <v>75.658333333333303</v>
      </c>
      <c r="F36" s="252">
        <v>79.3333333333333</v>
      </c>
      <c r="G36" s="252">
        <v>81.2</v>
      </c>
      <c r="H36" s="252">
        <v>89.516666666666694</v>
      </c>
      <c r="I36" s="252">
        <v>89.875</v>
      </c>
      <c r="J36" s="252">
        <v>94.4166666666667</v>
      </c>
      <c r="K36" s="252">
        <v>99.983333333333306</v>
      </c>
      <c r="L36" s="252">
        <v>103.866666666667</v>
      </c>
      <c r="M36" s="252">
        <v>108.08737916666701</v>
      </c>
      <c r="N36" s="254">
        <f t="shared" si="0"/>
        <v>1.0267633624647763</v>
      </c>
    </row>
    <row r="37" spans="1:14">
      <c r="A37" s="246" t="s">
        <v>545</v>
      </c>
      <c r="B37" s="249">
        <v>66.900000000000006</v>
      </c>
      <c r="C37" s="249">
        <v>68.533333333333303</v>
      </c>
      <c r="D37" s="249">
        <v>71.116666666666703</v>
      </c>
      <c r="E37" s="249">
        <v>75.283333333333303</v>
      </c>
      <c r="F37" s="249">
        <v>78.650000000000006</v>
      </c>
      <c r="G37" s="249">
        <v>83.016666666666694</v>
      </c>
      <c r="H37" s="249">
        <v>88.608333333333306</v>
      </c>
      <c r="I37" s="249">
        <v>88.1</v>
      </c>
      <c r="J37" s="249">
        <v>95.2916666666667</v>
      </c>
      <c r="K37" s="249">
        <v>100.02500000000001</v>
      </c>
      <c r="L37" s="249">
        <v>103.9</v>
      </c>
      <c r="M37" s="249">
        <v>109.1554725</v>
      </c>
      <c r="N37" s="250">
        <f t="shared" si="0"/>
        <v>1.0369095896266742</v>
      </c>
    </row>
    <row r="38" spans="1:14">
      <c r="A38" s="246" t="s">
        <v>546</v>
      </c>
      <c r="B38" s="249">
        <v>72.141666666666694</v>
      </c>
      <c r="C38" s="249">
        <v>73.366666666666703</v>
      </c>
      <c r="D38" s="249">
        <v>77.775000000000006</v>
      </c>
      <c r="E38" s="249">
        <v>80.658333333333303</v>
      </c>
      <c r="F38" s="249">
        <v>83.141666666666694</v>
      </c>
      <c r="G38" s="249">
        <v>84.441666666666706</v>
      </c>
      <c r="H38" s="249">
        <v>88.2</v>
      </c>
      <c r="I38" s="249">
        <v>88.0416666666667</v>
      </c>
      <c r="J38" s="249">
        <v>95.05</v>
      </c>
      <c r="K38" s="249">
        <v>99.9583333333333</v>
      </c>
      <c r="L38" s="249">
        <v>103.98333333333299</v>
      </c>
      <c r="M38" s="249">
        <v>108.1764175</v>
      </c>
      <c r="N38" s="250">
        <f t="shared" si="0"/>
        <v>1.0276091716538425</v>
      </c>
    </row>
    <row r="39" spans="1:14">
      <c r="A39" s="246" t="s">
        <v>547</v>
      </c>
      <c r="B39" s="249">
        <v>62.4</v>
      </c>
      <c r="C39" s="249">
        <v>64.608333333333306</v>
      </c>
      <c r="D39" s="249">
        <v>67.5416666666667</v>
      </c>
      <c r="E39" s="249">
        <v>71.933333333333294</v>
      </c>
      <c r="F39" s="249">
        <v>76.724999999999994</v>
      </c>
      <c r="G39" s="249">
        <v>80.849999999999994</v>
      </c>
      <c r="H39" s="249">
        <v>90.258333333333297</v>
      </c>
      <c r="I39" s="249">
        <v>90.174999999999997</v>
      </c>
      <c r="J39" s="249">
        <v>95.966666666666697</v>
      </c>
      <c r="K39" s="249">
        <v>99.974999999999994</v>
      </c>
      <c r="L39" s="249">
        <v>103.10833333333299</v>
      </c>
      <c r="M39" s="249">
        <v>107.59562</v>
      </c>
      <c r="N39" s="250">
        <f t="shared" si="0"/>
        <v>1.0220919540229885</v>
      </c>
    </row>
    <row r="40" spans="1:14">
      <c r="A40" s="246" t="s">
        <v>548</v>
      </c>
      <c r="B40" s="249">
        <v>65.158333333333303</v>
      </c>
      <c r="C40" s="249">
        <v>66.758333333333297</v>
      </c>
      <c r="D40" s="249">
        <v>68.875</v>
      </c>
      <c r="E40" s="249">
        <v>73.066666666666706</v>
      </c>
      <c r="F40" s="249">
        <v>79.75</v>
      </c>
      <c r="G40" s="249">
        <v>81.433333333333294</v>
      </c>
      <c r="H40" s="249">
        <v>87.9583333333333</v>
      </c>
      <c r="I40" s="249">
        <v>86.9166666666667</v>
      </c>
      <c r="J40" s="249">
        <v>93.733333333333306</v>
      </c>
      <c r="K40" s="249">
        <v>99.966666666666697</v>
      </c>
      <c r="L40" s="249">
        <v>103.116666666667</v>
      </c>
      <c r="M40" s="249">
        <v>106.24728</v>
      </c>
      <c r="N40" s="250">
        <f t="shared" si="0"/>
        <v>1.0092835565688232</v>
      </c>
    </row>
    <row r="41" spans="1:14">
      <c r="A41" s="246" t="s">
        <v>549</v>
      </c>
      <c r="B41" s="249">
        <v>69.391666666666694</v>
      </c>
      <c r="C41" s="249">
        <v>71.216666666666697</v>
      </c>
      <c r="D41" s="249">
        <v>74.341666666666697</v>
      </c>
      <c r="E41" s="249">
        <v>78.633333333333297</v>
      </c>
      <c r="F41" s="249">
        <v>80.891666666666694</v>
      </c>
      <c r="G41" s="249">
        <v>82.6</v>
      </c>
      <c r="H41" s="249">
        <v>87.9583333333333</v>
      </c>
      <c r="I41" s="249">
        <v>87.741666666666703</v>
      </c>
      <c r="J41" s="249">
        <v>94.3</v>
      </c>
      <c r="K41" s="249">
        <v>100</v>
      </c>
      <c r="L41" s="249">
        <v>102.558333333333</v>
      </c>
      <c r="M41" s="249">
        <v>106.78299250000001</v>
      </c>
      <c r="N41" s="250">
        <f t="shared" si="0"/>
        <v>1.0143724945378552</v>
      </c>
    </row>
    <row r="42" spans="1:14">
      <c r="A42" s="246" t="s">
        <v>550</v>
      </c>
      <c r="B42" s="249">
        <v>63.924999999999997</v>
      </c>
      <c r="C42" s="249">
        <v>64.883333333333297</v>
      </c>
      <c r="D42" s="249">
        <v>67.133333333333297</v>
      </c>
      <c r="E42" s="249">
        <v>71.116666666666703</v>
      </c>
      <c r="F42" s="249">
        <v>76.308333333333294</v>
      </c>
      <c r="G42" s="249">
        <v>80.808333333333294</v>
      </c>
      <c r="H42" s="249">
        <v>86.408333333333303</v>
      </c>
      <c r="I42" s="249">
        <v>85.5833333333333</v>
      </c>
      <c r="J42" s="249">
        <v>93.2916666666667</v>
      </c>
      <c r="K42" s="249">
        <v>99.966666666666697</v>
      </c>
      <c r="L42" s="249">
        <v>103.325</v>
      </c>
      <c r="M42" s="249">
        <v>107.75255583333301</v>
      </c>
      <c r="N42" s="250">
        <f t="shared" si="0"/>
        <v>1.0235827475380737</v>
      </c>
    </row>
    <row r="43" spans="1:14">
      <c r="A43" s="246" t="s">
        <v>551</v>
      </c>
      <c r="B43" s="249">
        <v>64.733333333333306</v>
      </c>
      <c r="C43" s="249">
        <v>65.8333333333333</v>
      </c>
      <c r="D43" s="249">
        <v>69</v>
      </c>
      <c r="E43" s="249">
        <v>71.400000000000006</v>
      </c>
      <c r="F43" s="249">
        <v>74.558333333333294</v>
      </c>
      <c r="G43" s="249">
        <v>78.224999999999994</v>
      </c>
      <c r="H43" s="249">
        <v>82.533333333333303</v>
      </c>
      <c r="I43" s="249">
        <v>83.441666666666706</v>
      </c>
      <c r="J43" s="249">
        <v>92.375</v>
      </c>
      <c r="K43" s="249">
        <v>99.9583333333333</v>
      </c>
      <c r="L43" s="249">
        <v>105.783333333333</v>
      </c>
      <c r="M43" s="249">
        <v>109.540645</v>
      </c>
      <c r="N43" s="250">
        <f t="shared" si="0"/>
        <v>1.0405684905481143</v>
      </c>
    </row>
    <row r="44" spans="1:14">
      <c r="A44" s="246" t="s">
        <v>552</v>
      </c>
      <c r="B44" s="249">
        <v>69.2</v>
      </c>
      <c r="C44" s="249">
        <v>71</v>
      </c>
      <c r="D44" s="249">
        <v>73.7</v>
      </c>
      <c r="E44" s="249">
        <v>78.599999999999994</v>
      </c>
      <c r="F44" s="249">
        <v>82.9</v>
      </c>
      <c r="G44" s="249">
        <v>83.4</v>
      </c>
      <c r="H44" s="249">
        <v>89.3</v>
      </c>
      <c r="I44" s="249">
        <v>88.4</v>
      </c>
      <c r="J44" s="249">
        <v>96.1</v>
      </c>
      <c r="K44" s="249">
        <v>100</v>
      </c>
      <c r="L44" s="249">
        <v>103.2</v>
      </c>
      <c r="M44" s="249">
        <v>108.7</v>
      </c>
      <c r="N44" s="250">
        <f t="shared" si="0"/>
        <v>1.0325828821126628</v>
      </c>
    </row>
    <row r="45" spans="1:14">
      <c r="A45" s="246" t="s">
        <v>553</v>
      </c>
      <c r="B45" s="249">
        <v>68.008333333333297</v>
      </c>
      <c r="C45" s="249">
        <v>69.825000000000003</v>
      </c>
      <c r="D45" s="249">
        <v>72.308333333333294</v>
      </c>
      <c r="E45" s="249">
        <v>74.983333333333306</v>
      </c>
      <c r="F45" s="249">
        <v>78.099999999999994</v>
      </c>
      <c r="G45" s="249">
        <v>81.441666666666706</v>
      </c>
      <c r="H45" s="249">
        <v>87.525000000000006</v>
      </c>
      <c r="I45" s="249">
        <v>88.133333333333297</v>
      </c>
      <c r="J45" s="249">
        <v>94.783333333333303</v>
      </c>
      <c r="K45" s="249">
        <v>99.974999999999994</v>
      </c>
      <c r="L45" s="249">
        <v>101.73333333333299</v>
      </c>
      <c r="M45" s="249">
        <v>106.57552416666699</v>
      </c>
      <c r="N45" s="250">
        <f t="shared" si="0"/>
        <v>1.0124016734745607</v>
      </c>
    </row>
    <row r="46" spans="1:14">
      <c r="A46" s="246" t="s">
        <v>554</v>
      </c>
      <c r="B46" s="249">
        <v>69.9583333333333</v>
      </c>
      <c r="C46" s="249">
        <v>71.7083333333333</v>
      </c>
      <c r="D46" s="249">
        <v>74.516666666666694</v>
      </c>
      <c r="E46" s="249">
        <v>77.141666666666694</v>
      </c>
      <c r="F46" s="249">
        <v>79.233333333333306</v>
      </c>
      <c r="G46" s="249">
        <v>83</v>
      </c>
      <c r="H46" s="249">
        <v>88.908333333333303</v>
      </c>
      <c r="I46" s="249">
        <v>87.95</v>
      </c>
      <c r="J46" s="249">
        <v>94.575000000000003</v>
      </c>
      <c r="K46" s="249">
        <v>100.02500000000001</v>
      </c>
      <c r="L46" s="249">
        <v>102.01666666666701</v>
      </c>
      <c r="M46" s="249">
        <v>105.4166025</v>
      </c>
      <c r="N46" s="250">
        <f t="shared" si="0"/>
        <v>1.0013926332288401</v>
      </c>
    </row>
    <row r="47" spans="1:14">
      <c r="A47" s="251" t="s">
        <v>555</v>
      </c>
      <c r="B47" s="252">
        <v>66.825000000000003</v>
      </c>
      <c r="C47" s="252">
        <v>67.9583333333333</v>
      </c>
      <c r="D47" s="252">
        <v>71.55</v>
      </c>
      <c r="E47" s="252">
        <v>75.258333333333297</v>
      </c>
      <c r="F47" s="252">
        <v>79.283333333333303</v>
      </c>
      <c r="G47" s="252">
        <v>83.5416666666667</v>
      </c>
      <c r="H47" s="252">
        <v>88.474999999999994</v>
      </c>
      <c r="I47" s="252">
        <v>87.683333333333294</v>
      </c>
      <c r="J47" s="252">
        <v>95.4583333333333</v>
      </c>
      <c r="K47" s="252">
        <v>100.02500000000001</v>
      </c>
      <c r="L47" s="252">
        <v>102.183333333333</v>
      </c>
      <c r="M47" s="252">
        <v>104.42564666666701</v>
      </c>
      <c r="N47" s="255">
        <f t="shared" si="0"/>
        <v>0.99197916468763192</v>
      </c>
    </row>
  </sheetData>
  <mergeCells count="2">
    <mergeCell ref="A4:A5"/>
    <mergeCell ref="N4:N5"/>
  </mergeCells>
  <pageMargins left="1" right="0" top="0.75" bottom="0.75" header="0.3" footer="0.3"/>
  <pageSetup paperSize="9" scale="75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4"/>
  <sheetViews>
    <sheetView topLeftCell="A43" workbookViewId="0">
      <selection activeCell="A11" sqref="A11"/>
    </sheetView>
  </sheetViews>
  <sheetFormatPr defaultColWidth="9.125" defaultRowHeight="23.1" customHeight="1"/>
  <cols>
    <col min="1" max="1" width="34.375" style="234" customWidth="1"/>
    <col min="2" max="3" width="6.375" style="234" customWidth="1"/>
    <col min="4" max="4" width="8.875" style="234" customWidth="1"/>
    <col min="5" max="5" width="26.875" style="234" customWidth="1"/>
    <col min="6" max="16384" width="9.125" style="234"/>
  </cols>
  <sheetData>
    <row r="1" spans="1:5" ht="23.1" customHeight="1">
      <c r="A1" s="256"/>
      <c r="B1" s="257"/>
      <c r="C1" s="256"/>
      <c r="D1" s="258" t="s">
        <v>556</v>
      </c>
      <c r="E1" s="259"/>
    </row>
    <row r="2" spans="1:5" ht="23.1" customHeight="1">
      <c r="A2" s="259" t="s">
        <v>253</v>
      </c>
      <c r="B2" s="257"/>
      <c r="C2" s="259" t="s">
        <v>255</v>
      </c>
      <c r="D2" s="258" t="s">
        <v>557</v>
      </c>
      <c r="E2" s="259" t="s">
        <v>10</v>
      </c>
    </row>
    <row r="3" spans="1:5" ht="23.1" customHeight="1">
      <c r="A3" s="256"/>
      <c r="B3" s="257"/>
      <c r="C3" s="256"/>
      <c r="D3" s="258" t="s">
        <v>558</v>
      </c>
      <c r="E3" s="259"/>
    </row>
    <row r="4" spans="1:5" ht="23.1" customHeight="1">
      <c r="A4" s="260" t="s">
        <v>559</v>
      </c>
      <c r="B4" s="260"/>
      <c r="C4" s="260"/>
      <c r="D4" s="261"/>
      <c r="E4" s="260"/>
    </row>
    <row r="5" spans="1:5" ht="23.1" customHeight="1">
      <c r="A5" s="260" t="s">
        <v>560</v>
      </c>
      <c r="B5" s="260" t="s">
        <v>561</v>
      </c>
      <c r="C5" s="260" t="s">
        <v>562</v>
      </c>
      <c r="D5" s="262">
        <v>59</v>
      </c>
      <c r="E5" s="260" t="s">
        <v>563</v>
      </c>
    </row>
    <row r="6" spans="1:5" ht="23.1" customHeight="1">
      <c r="A6" s="260"/>
      <c r="B6" s="260"/>
      <c r="C6" s="260"/>
      <c r="D6" s="262"/>
      <c r="E6" s="260" t="s">
        <v>564</v>
      </c>
    </row>
    <row r="7" spans="1:5" ht="23.1" customHeight="1">
      <c r="A7" s="260"/>
      <c r="B7" s="260" t="s">
        <v>565</v>
      </c>
      <c r="C7" s="260" t="s">
        <v>562</v>
      </c>
      <c r="D7" s="262">
        <v>76</v>
      </c>
      <c r="E7" s="260" t="s">
        <v>566</v>
      </c>
    </row>
    <row r="8" spans="1:5" ht="23.1" customHeight="1">
      <c r="A8" s="260"/>
      <c r="B8" s="260"/>
      <c r="C8" s="260"/>
      <c r="D8" s="262"/>
      <c r="E8" s="260" t="s">
        <v>567</v>
      </c>
    </row>
    <row r="9" spans="1:5" ht="23.1" customHeight="1">
      <c r="A9" s="260"/>
      <c r="B9" s="260" t="s">
        <v>568</v>
      </c>
      <c r="C9" s="260" t="s">
        <v>562</v>
      </c>
      <c r="D9" s="262">
        <v>90</v>
      </c>
      <c r="E9" s="260" t="s">
        <v>569</v>
      </c>
    </row>
    <row r="10" spans="1:5" ht="23.1" customHeight="1">
      <c r="A10" s="260"/>
      <c r="B10" s="260"/>
      <c r="C10" s="260"/>
      <c r="D10" s="262"/>
      <c r="E10" s="260" t="s">
        <v>570</v>
      </c>
    </row>
    <row r="11" spans="1:5" ht="23.1" customHeight="1">
      <c r="A11" s="260" t="s">
        <v>571</v>
      </c>
      <c r="B11" s="260" t="s">
        <v>572</v>
      </c>
      <c r="C11" s="260" t="s">
        <v>562</v>
      </c>
      <c r="D11" s="262">
        <v>118</v>
      </c>
      <c r="E11" s="260" t="s">
        <v>563</v>
      </c>
    </row>
    <row r="12" spans="1:5" ht="23.1" customHeight="1">
      <c r="A12" s="260"/>
      <c r="B12" s="260"/>
      <c r="C12" s="260"/>
      <c r="D12" s="262"/>
      <c r="E12" s="260" t="s">
        <v>564</v>
      </c>
    </row>
    <row r="13" spans="1:5" ht="23.1" customHeight="1">
      <c r="A13" s="260"/>
      <c r="B13" s="260" t="s">
        <v>573</v>
      </c>
      <c r="C13" s="260" t="s">
        <v>562</v>
      </c>
      <c r="D13" s="262">
        <v>147</v>
      </c>
      <c r="E13" s="260" t="s">
        <v>566</v>
      </c>
    </row>
    <row r="14" spans="1:5" ht="23.1" customHeight="1">
      <c r="A14" s="260"/>
      <c r="B14" s="260"/>
      <c r="C14" s="260"/>
      <c r="D14" s="262"/>
      <c r="E14" s="260" t="s">
        <v>567</v>
      </c>
    </row>
    <row r="15" spans="1:5" ht="23.1" customHeight="1">
      <c r="A15" s="260"/>
      <c r="B15" s="260" t="s">
        <v>574</v>
      </c>
      <c r="C15" s="260" t="s">
        <v>562</v>
      </c>
      <c r="D15" s="262">
        <v>179</v>
      </c>
      <c r="E15" s="260" t="s">
        <v>569</v>
      </c>
    </row>
    <row r="16" spans="1:5" ht="23.1" customHeight="1">
      <c r="A16" s="260"/>
      <c r="B16" s="260"/>
      <c r="C16" s="260"/>
      <c r="D16" s="262"/>
      <c r="E16" s="260" t="s">
        <v>570</v>
      </c>
    </row>
    <row r="17" spans="1:5" ht="23.1" customHeight="1">
      <c r="A17" s="260" t="s">
        <v>575</v>
      </c>
      <c r="B17" s="260"/>
      <c r="C17" s="260" t="s">
        <v>562</v>
      </c>
      <c r="D17" s="262">
        <v>44</v>
      </c>
      <c r="E17" s="260" t="s">
        <v>576</v>
      </c>
    </row>
    <row r="18" spans="1:5" ht="23.1" customHeight="1">
      <c r="A18" s="260"/>
      <c r="B18" s="260"/>
      <c r="C18" s="260"/>
      <c r="D18" s="262"/>
      <c r="E18" s="260" t="s">
        <v>577</v>
      </c>
    </row>
    <row r="19" spans="1:5" ht="23.1" customHeight="1">
      <c r="A19" s="260" t="s">
        <v>578</v>
      </c>
      <c r="B19" s="260"/>
      <c r="C19" s="260"/>
      <c r="D19" s="262"/>
      <c r="E19" s="260" t="s">
        <v>579</v>
      </c>
    </row>
    <row r="20" spans="1:5" ht="23.1" customHeight="1">
      <c r="A20" s="260"/>
      <c r="B20" s="260"/>
      <c r="C20" s="260"/>
      <c r="D20" s="262"/>
      <c r="E20" s="260" t="s">
        <v>580</v>
      </c>
    </row>
    <row r="21" spans="1:5" ht="23.1" customHeight="1">
      <c r="A21" s="260" t="s">
        <v>581</v>
      </c>
      <c r="B21" s="260" t="s">
        <v>582</v>
      </c>
      <c r="C21" s="260" t="s">
        <v>583</v>
      </c>
      <c r="D21" s="262">
        <v>66</v>
      </c>
      <c r="E21" s="260" t="s">
        <v>584</v>
      </c>
    </row>
    <row r="22" spans="1:5" ht="23.1" customHeight="1">
      <c r="A22" s="260"/>
      <c r="B22" s="260" t="s">
        <v>565</v>
      </c>
      <c r="C22" s="260" t="s">
        <v>583</v>
      </c>
      <c r="D22" s="262">
        <v>86</v>
      </c>
      <c r="E22" s="260" t="s">
        <v>585</v>
      </c>
    </row>
    <row r="23" spans="1:5" ht="23.1" customHeight="1">
      <c r="A23" s="260"/>
      <c r="B23" s="260" t="s">
        <v>574</v>
      </c>
      <c r="C23" s="260" t="s">
        <v>583</v>
      </c>
      <c r="D23" s="262">
        <v>119</v>
      </c>
      <c r="E23" s="260" t="s">
        <v>586</v>
      </c>
    </row>
    <row r="24" spans="1:5" ht="23.1" customHeight="1">
      <c r="A24" s="260"/>
      <c r="B24" s="260"/>
      <c r="C24" s="260"/>
      <c r="D24" s="262"/>
      <c r="E24" s="260" t="s">
        <v>587</v>
      </c>
    </row>
    <row r="25" spans="1:5" ht="23.1" customHeight="1">
      <c r="A25" s="260" t="s">
        <v>588</v>
      </c>
      <c r="B25" s="260" t="s">
        <v>582</v>
      </c>
      <c r="C25" s="260" t="s">
        <v>583</v>
      </c>
      <c r="D25" s="262">
        <v>76</v>
      </c>
      <c r="E25" s="260" t="s">
        <v>589</v>
      </c>
    </row>
    <row r="26" spans="1:5" ht="23.1" customHeight="1">
      <c r="A26" s="260"/>
      <c r="B26" s="260" t="s">
        <v>565</v>
      </c>
      <c r="C26" s="260" t="s">
        <v>583</v>
      </c>
      <c r="D26" s="262">
        <v>99</v>
      </c>
      <c r="E26" s="260" t="s">
        <v>585</v>
      </c>
    </row>
    <row r="27" spans="1:5" ht="23.1" customHeight="1">
      <c r="A27" s="260"/>
      <c r="B27" s="260" t="s">
        <v>574</v>
      </c>
      <c r="C27" s="260" t="s">
        <v>583</v>
      </c>
      <c r="D27" s="262">
        <v>138</v>
      </c>
      <c r="E27" s="260" t="s">
        <v>586</v>
      </c>
    </row>
    <row r="28" spans="1:5" ht="23.1" customHeight="1">
      <c r="A28" s="260"/>
      <c r="B28" s="260"/>
      <c r="C28" s="260"/>
      <c r="D28" s="262"/>
      <c r="E28" s="260" t="s">
        <v>587</v>
      </c>
    </row>
    <row r="29" spans="1:5" ht="23.1" customHeight="1">
      <c r="A29" s="260" t="s">
        <v>590</v>
      </c>
      <c r="B29" s="260" t="s">
        <v>582</v>
      </c>
      <c r="C29" s="260" t="s">
        <v>583</v>
      </c>
      <c r="D29" s="262">
        <v>86</v>
      </c>
      <c r="E29" s="260" t="s">
        <v>589</v>
      </c>
    </row>
    <row r="30" spans="1:5" ht="23.1" customHeight="1">
      <c r="A30" s="260"/>
      <c r="B30" s="260" t="s">
        <v>573</v>
      </c>
      <c r="C30" s="260" t="s">
        <v>583</v>
      </c>
      <c r="D30" s="262">
        <v>112</v>
      </c>
      <c r="E30" s="260" t="s">
        <v>585</v>
      </c>
    </row>
    <row r="31" spans="1:5" ht="23.1" customHeight="1">
      <c r="A31" s="260"/>
      <c r="B31" s="260" t="s">
        <v>574</v>
      </c>
      <c r="C31" s="260" t="s">
        <v>583</v>
      </c>
      <c r="D31" s="262">
        <v>152</v>
      </c>
      <c r="E31" s="260" t="s">
        <v>586</v>
      </c>
    </row>
    <row r="32" spans="1:5" ht="23.1" customHeight="1">
      <c r="A32" s="260"/>
      <c r="B32" s="260"/>
      <c r="C32" s="260"/>
      <c r="D32" s="262"/>
      <c r="E32" s="260" t="s">
        <v>587</v>
      </c>
    </row>
    <row r="33" spans="1:5" ht="23.1" customHeight="1">
      <c r="A33" s="260"/>
      <c r="B33" s="260"/>
      <c r="C33" s="260"/>
      <c r="D33" s="262"/>
      <c r="E33" s="260"/>
    </row>
    <row r="34" spans="1:5" ht="23.1" customHeight="1">
      <c r="A34" s="256"/>
      <c r="B34" s="257"/>
      <c r="C34" s="256"/>
      <c r="D34" s="258" t="s">
        <v>556</v>
      </c>
      <c r="E34" s="259"/>
    </row>
    <row r="35" spans="1:5" ht="23.1" customHeight="1">
      <c r="A35" s="259" t="s">
        <v>253</v>
      </c>
      <c r="B35" s="257"/>
      <c r="C35" s="259" t="s">
        <v>255</v>
      </c>
      <c r="D35" s="258" t="s">
        <v>557</v>
      </c>
      <c r="E35" s="259" t="s">
        <v>10</v>
      </c>
    </row>
    <row r="36" spans="1:5" ht="23.1" customHeight="1">
      <c r="A36" s="256"/>
      <c r="B36" s="257"/>
      <c r="C36" s="256"/>
      <c r="D36" s="258" t="s">
        <v>558</v>
      </c>
      <c r="E36" s="259"/>
    </row>
    <row r="37" spans="1:5" ht="21" customHeight="1">
      <c r="A37" s="260" t="s">
        <v>591</v>
      </c>
      <c r="B37" s="260"/>
      <c r="C37" s="260"/>
      <c r="D37" s="262"/>
      <c r="E37" s="260" t="s">
        <v>592</v>
      </c>
    </row>
    <row r="38" spans="1:5" ht="21" customHeight="1">
      <c r="A38" s="260"/>
      <c r="B38" s="260"/>
      <c r="C38" s="260"/>
      <c r="D38" s="262"/>
      <c r="E38" s="260" t="s">
        <v>593</v>
      </c>
    </row>
    <row r="39" spans="1:5" ht="21" customHeight="1">
      <c r="A39" s="260"/>
      <c r="B39" s="260"/>
      <c r="C39" s="260"/>
      <c r="D39" s="262"/>
      <c r="E39" s="260" t="s">
        <v>594</v>
      </c>
    </row>
    <row r="40" spans="1:5" ht="21" customHeight="1">
      <c r="A40" s="260" t="s">
        <v>595</v>
      </c>
      <c r="B40" s="260" t="s">
        <v>582</v>
      </c>
      <c r="C40" s="260" t="s">
        <v>583</v>
      </c>
      <c r="D40" s="262">
        <v>844</v>
      </c>
      <c r="E40" s="260" t="s">
        <v>596</v>
      </c>
    </row>
    <row r="41" spans="1:5" ht="21" customHeight="1">
      <c r="A41" s="260"/>
      <c r="B41" s="260" t="s">
        <v>565</v>
      </c>
      <c r="C41" s="260" t="s">
        <v>583</v>
      </c>
      <c r="D41" s="262">
        <v>1057</v>
      </c>
      <c r="E41" s="260" t="s">
        <v>597</v>
      </c>
    </row>
    <row r="42" spans="1:5" ht="21" customHeight="1">
      <c r="A42" s="260"/>
      <c r="B42" s="260" t="s">
        <v>574</v>
      </c>
      <c r="C42" s="260" t="s">
        <v>583</v>
      </c>
      <c r="D42" s="262">
        <v>1403</v>
      </c>
      <c r="E42" s="260" t="s">
        <v>598</v>
      </c>
    </row>
    <row r="43" spans="1:5" ht="21" customHeight="1">
      <c r="A43" s="260"/>
      <c r="B43" s="260"/>
      <c r="C43" s="260"/>
      <c r="D43" s="262"/>
      <c r="E43" s="260" t="s">
        <v>599</v>
      </c>
    </row>
    <row r="44" spans="1:5" ht="21" customHeight="1">
      <c r="A44" s="260" t="s">
        <v>600</v>
      </c>
      <c r="B44" s="260" t="s">
        <v>582</v>
      </c>
      <c r="C44" s="260" t="s">
        <v>601</v>
      </c>
      <c r="D44" s="262">
        <v>969</v>
      </c>
      <c r="E44" s="260" t="s">
        <v>596</v>
      </c>
    </row>
    <row r="45" spans="1:5" ht="21" customHeight="1">
      <c r="A45" s="260"/>
      <c r="B45" s="260" t="s">
        <v>565</v>
      </c>
      <c r="C45" s="260" t="s">
        <v>583</v>
      </c>
      <c r="D45" s="262">
        <v>1216</v>
      </c>
      <c r="E45" s="260" t="s">
        <v>597</v>
      </c>
    </row>
    <row r="46" spans="1:5" ht="21" customHeight="1">
      <c r="A46" s="260"/>
      <c r="B46" s="260" t="s">
        <v>574</v>
      </c>
      <c r="C46" s="260" t="s">
        <v>583</v>
      </c>
      <c r="D46" s="262">
        <v>1491</v>
      </c>
      <c r="E46" s="260" t="s">
        <v>598</v>
      </c>
    </row>
    <row r="47" spans="1:5" ht="21" customHeight="1">
      <c r="A47" s="260"/>
      <c r="B47" s="260"/>
      <c r="C47" s="260"/>
      <c r="D47" s="262"/>
      <c r="E47" s="260" t="s">
        <v>599</v>
      </c>
    </row>
    <row r="48" spans="1:5" ht="21" customHeight="1">
      <c r="A48" s="260" t="s">
        <v>602</v>
      </c>
      <c r="B48" s="260" t="s">
        <v>582</v>
      </c>
      <c r="C48" s="260" t="s">
        <v>583</v>
      </c>
      <c r="D48" s="262">
        <v>1317</v>
      </c>
      <c r="E48" s="260" t="s">
        <v>596</v>
      </c>
    </row>
    <row r="49" spans="1:5" ht="21" customHeight="1">
      <c r="A49" s="260"/>
      <c r="B49" s="260" t="s">
        <v>565</v>
      </c>
      <c r="C49" s="260" t="s">
        <v>583</v>
      </c>
      <c r="D49" s="262">
        <v>1528</v>
      </c>
      <c r="E49" s="260" t="s">
        <v>597</v>
      </c>
    </row>
    <row r="50" spans="1:5" ht="21" customHeight="1">
      <c r="A50" s="260"/>
      <c r="B50" s="260" t="s">
        <v>574</v>
      </c>
      <c r="C50" s="260" t="s">
        <v>583</v>
      </c>
      <c r="D50" s="262">
        <v>1678</v>
      </c>
      <c r="E50" s="260" t="s">
        <v>603</v>
      </c>
    </row>
    <row r="51" spans="1:5" ht="21" customHeight="1">
      <c r="A51" s="260"/>
      <c r="B51" s="260"/>
      <c r="C51" s="260"/>
      <c r="D51" s="262"/>
      <c r="E51" s="260" t="s">
        <v>604</v>
      </c>
    </row>
    <row r="52" spans="1:5" ht="21" customHeight="1">
      <c r="A52" s="260"/>
      <c r="B52" s="260"/>
      <c r="C52" s="260"/>
      <c r="D52" s="262"/>
      <c r="E52" s="260" t="s">
        <v>605</v>
      </c>
    </row>
    <row r="53" spans="1:5" ht="21" customHeight="1">
      <c r="A53" s="260"/>
      <c r="B53" s="260"/>
      <c r="C53" s="260"/>
      <c r="D53" s="262"/>
      <c r="E53" s="260" t="s">
        <v>606</v>
      </c>
    </row>
    <row r="54" spans="1:5" ht="21" customHeight="1">
      <c r="A54" s="260" t="s">
        <v>607</v>
      </c>
      <c r="B54" s="260"/>
      <c r="C54" s="260"/>
      <c r="D54" s="262"/>
      <c r="E54" s="260"/>
    </row>
    <row r="55" spans="1:5" ht="21" customHeight="1">
      <c r="A55" s="260" t="s">
        <v>608</v>
      </c>
      <c r="B55" s="260"/>
      <c r="C55" s="260" t="s">
        <v>562</v>
      </c>
      <c r="D55" s="262">
        <v>329</v>
      </c>
      <c r="E55" s="260"/>
    </row>
    <row r="56" spans="1:5" ht="21" customHeight="1">
      <c r="A56" s="260" t="s">
        <v>609</v>
      </c>
      <c r="B56" s="260" t="s">
        <v>582</v>
      </c>
      <c r="C56" s="260" t="s">
        <v>562</v>
      </c>
      <c r="D56" s="262">
        <v>298</v>
      </c>
      <c r="E56" s="260" t="s">
        <v>610</v>
      </c>
    </row>
    <row r="57" spans="1:5" ht="21" customHeight="1">
      <c r="A57" s="260"/>
      <c r="B57" s="260"/>
      <c r="C57" s="260"/>
      <c r="D57" s="262"/>
      <c r="E57" s="260" t="s">
        <v>611</v>
      </c>
    </row>
    <row r="58" spans="1:5" ht="21" customHeight="1">
      <c r="A58" s="260"/>
      <c r="B58" s="260" t="s">
        <v>565</v>
      </c>
      <c r="C58" s="260" t="s">
        <v>562</v>
      </c>
      <c r="D58" s="262">
        <v>357</v>
      </c>
      <c r="E58" s="260" t="s">
        <v>612</v>
      </c>
    </row>
    <row r="59" spans="1:5" ht="21" customHeight="1">
      <c r="A59" s="260"/>
      <c r="B59" s="260"/>
      <c r="C59" s="260"/>
      <c r="D59" s="262"/>
      <c r="E59" s="260" t="s">
        <v>613</v>
      </c>
    </row>
    <row r="60" spans="1:5" ht="21" customHeight="1">
      <c r="A60" s="260"/>
      <c r="B60" s="260" t="s">
        <v>574</v>
      </c>
      <c r="C60" s="260" t="s">
        <v>562</v>
      </c>
      <c r="D60" s="262">
        <v>388</v>
      </c>
      <c r="E60" s="260" t="s">
        <v>612</v>
      </c>
    </row>
    <row r="61" spans="1:5" ht="21" customHeight="1">
      <c r="A61" s="260"/>
      <c r="B61" s="260"/>
      <c r="C61" s="260"/>
      <c r="D61" s="262"/>
      <c r="E61" s="260" t="s">
        <v>614</v>
      </c>
    </row>
    <row r="62" spans="1:5" ht="21" customHeight="1">
      <c r="A62" s="260" t="s">
        <v>615</v>
      </c>
      <c r="B62" s="260" t="s">
        <v>582</v>
      </c>
      <c r="C62" s="260" t="s">
        <v>562</v>
      </c>
      <c r="D62" s="262">
        <v>197</v>
      </c>
      <c r="E62" s="260" t="s">
        <v>610</v>
      </c>
    </row>
    <row r="63" spans="1:5" ht="21" customHeight="1">
      <c r="A63" s="260"/>
      <c r="B63" s="260"/>
      <c r="C63" s="260"/>
      <c r="D63" s="262"/>
      <c r="E63" s="260" t="s">
        <v>611</v>
      </c>
    </row>
    <row r="64" spans="1:5" ht="21" customHeight="1">
      <c r="A64" s="260"/>
      <c r="B64" s="260" t="s">
        <v>565</v>
      </c>
      <c r="C64" s="260" t="s">
        <v>562</v>
      </c>
      <c r="D64" s="262">
        <v>264</v>
      </c>
      <c r="E64" s="260" t="s">
        <v>612</v>
      </c>
    </row>
    <row r="65" spans="1:5" ht="21" customHeight="1">
      <c r="A65" s="260"/>
      <c r="B65" s="260"/>
      <c r="C65" s="260"/>
      <c r="D65" s="262"/>
      <c r="E65" s="260" t="s">
        <v>613</v>
      </c>
    </row>
    <row r="66" spans="1:5" ht="21" customHeight="1">
      <c r="A66" s="260"/>
      <c r="B66" s="260" t="s">
        <v>574</v>
      </c>
      <c r="C66" s="260" t="s">
        <v>562</v>
      </c>
      <c r="D66" s="262">
        <v>330</v>
      </c>
      <c r="E66" s="260" t="s">
        <v>612</v>
      </c>
    </row>
    <row r="67" spans="1:5" ht="21" customHeight="1">
      <c r="A67" s="260"/>
      <c r="B67" s="260"/>
      <c r="C67" s="260"/>
      <c r="D67" s="262"/>
      <c r="E67" s="260" t="s">
        <v>614</v>
      </c>
    </row>
    <row r="68" spans="1:5" ht="21" customHeight="1">
      <c r="A68" s="260" t="s">
        <v>616</v>
      </c>
      <c r="B68" s="260"/>
      <c r="C68" s="260" t="s">
        <v>562</v>
      </c>
      <c r="D68" s="262">
        <v>59</v>
      </c>
      <c r="E68" s="260" t="s">
        <v>617</v>
      </c>
    </row>
    <row r="69" spans="1:5" ht="21" customHeight="1">
      <c r="A69" s="260" t="s">
        <v>618</v>
      </c>
      <c r="B69" s="260"/>
      <c r="C69" s="260" t="s">
        <v>562</v>
      </c>
      <c r="D69" s="262">
        <v>44</v>
      </c>
      <c r="E69" s="260" t="s">
        <v>617</v>
      </c>
    </row>
    <row r="70" spans="1:5" ht="23.1" customHeight="1">
      <c r="A70" s="256"/>
      <c r="B70" s="257"/>
      <c r="C70" s="256"/>
      <c r="D70" s="258" t="s">
        <v>556</v>
      </c>
      <c r="E70" s="259"/>
    </row>
    <row r="71" spans="1:5" ht="23.1" customHeight="1">
      <c r="A71" s="259" t="s">
        <v>253</v>
      </c>
      <c r="B71" s="257"/>
      <c r="C71" s="259" t="s">
        <v>255</v>
      </c>
      <c r="D71" s="258" t="s">
        <v>557</v>
      </c>
      <c r="E71" s="259" t="s">
        <v>10</v>
      </c>
    </row>
    <row r="72" spans="1:5" ht="23.1" customHeight="1">
      <c r="A72" s="256"/>
      <c r="B72" s="257"/>
      <c r="C72" s="256"/>
      <c r="D72" s="258" t="s">
        <v>558</v>
      </c>
      <c r="E72" s="259"/>
    </row>
    <row r="73" spans="1:5" ht="21" customHeight="1">
      <c r="A73" s="260" t="s">
        <v>619</v>
      </c>
      <c r="B73" s="260"/>
      <c r="C73" s="260"/>
      <c r="D73" s="262"/>
      <c r="E73" s="260"/>
    </row>
    <row r="74" spans="1:5" ht="21" customHeight="1">
      <c r="A74" s="260" t="s">
        <v>620</v>
      </c>
      <c r="B74" s="260" t="s">
        <v>582</v>
      </c>
      <c r="C74" s="260" t="s">
        <v>621</v>
      </c>
      <c r="D74" s="262">
        <v>79</v>
      </c>
      <c r="E74" s="260" t="s">
        <v>622</v>
      </c>
    </row>
    <row r="75" spans="1:5" ht="21" customHeight="1">
      <c r="A75" s="260"/>
      <c r="B75" s="260"/>
      <c r="C75" s="260"/>
      <c r="D75" s="262"/>
      <c r="E75" s="260" t="s">
        <v>623</v>
      </c>
    </row>
    <row r="76" spans="1:5" ht="21" customHeight="1">
      <c r="A76" s="260"/>
      <c r="B76" s="260" t="s">
        <v>574</v>
      </c>
      <c r="C76" s="260" t="s">
        <v>621</v>
      </c>
      <c r="D76" s="262">
        <v>99</v>
      </c>
      <c r="E76" s="260" t="s">
        <v>624</v>
      </c>
    </row>
    <row r="77" spans="1:5" ht="21" customHeight="1">
      <c r="A77" s="260" t="s">
        <v>625</v>
      </c>
      <c r="B77" s="260" t="s">
        <v>582</v>
      </c>
      <c r="C77" s="260" t="s">
        <v>621</v>
      </c>
      <c r="D77" s="262">
        <v>105</v>
      </c>
      <c r="E77" s="260" t="s">
        <v>626</v>
      </c>
    </row>
    <row r="78" spans="1:5" ht="21" customHeight="1">
      <c r="A78" s="260"/>
      <c r="B78" s="260" t="s">
        <v>574</v>
      </c>
      <c r="C78" s="260" t="s">
        <v>621</v>
      </c>
      <c r="D78" s="262">
        <v>132</v>
      </c>
      <c r="E78" s="260" t="s">
        <v>627</v>
      </c>
    </row>
    <row r="79" spans="1:5" ht="21" customHeight="1">
      <c r="A79" s="260" t="s">
        <v>628</v>
      </c>
      <c r="B79" s="260" t="s">
        <v>582</v>
      </c>
      <c r="C79" s="260" t="s">
        <v>621</v>
      </c>
      <c r="D79" s="262">
        <v>105</v>
      </c>
      <c r="E79" s="260" t="s">
        <v>629</v>
      </c>
    </row>
    <row r="80" spans="1:5" ht="21" customHeight="1">
      <c r="A80" s="260"/>
      <c r="B80" s="260"/>
      <c r="C80" s="260"/>
      <c r="D80" s="262"/>
      <c r="E80" s="260" t="s">
        <v>630</v>
      </c>
    </row>
    <row r="81" spans="1:5" ht="21" customHeight="1">
      <c r="A81" s="260"/>
      <c r="B81" s="260" t="s">
        <v>574</v>
      </c>
      <c r="C81" s="260" t="s">
        <v>621</v>
      </c>
      <c r="D81" s="262">
        <v>132</v>
      </c>
      <c r="E81" s="260" t="s">
        <v>629</v>
      </c>
    </row>
    <row r="82" spans="1:5" ht="21" customHeight="1">
      <c r="A82" s="260"/>
      <c r="B82" s="260"/>
      <c r="C82" s="260"/>
      <c r="D82" s="262"/>
      <c r="E82" s="260" t="s">
        <v>631</v>
      </c>
    </row>
    <row r="83" spans="1:5" ht="21" customHeight="1">
      <c r="A83" s="260" t="s">
        <v>632</v>
      </c>
      <c r="B83" s="260" t="s">
        <v>582</v>
      </c>
      <c r="C83" s="260" t="s">
        <v>633</v>
      </c>
      <c r="D83" s="262">
        <v>1978</v>
      </c>
      <c r="E83" s="260" t="s">
        <v>634</v>
      </c>
    </row>
    <row r="84" spans="1:5" ht="21" customHeight="1">
      <c r="A84" s="260" t="s">
        <v>635</v>
      </c>
      <c r="B84" s="260" t="s">
        <v>574</v>
      </c>
      <c r="C84" s="260" t="s">
        <v>633</v>
      </c>
      <c r="D84" s="262">
        <v>2638</v>
      </c>
      <c r="E84" s="260" t="s">
        <v>636</v>
      </c>
    </row>
    <row r="85" spans="1:5" ht="21" customHeight="1">
      <c r="A85" s="260"/>
      <c r="B85" s="260"/>
      <c r="C85" s="260"/>
      <c r="D85" s="262"/>
      <c r="E85" s="260"/>
    </row>
    <row r="86" spans="1:5" ht="21" customHeight="1">
      <c r="A86" s="260" t="s">
        <v>637</v>
      </c>
      <c r="B86" s="260" t="s">
        <v>582</v>
      </c>
      <c r="C86" s="260" t="s">
        <v>621</v>
      </c>
      <c r="D86" s="262">
        <v>44</v>
      </c>
      <c r="E86" s="260" t="s">
        <v>638</v>
      </c>
    </row>
    <row r="87" spans="1:5" ht="21" customHeight="1">
      <c r="A87" s="260"/>
      <c r="B87" s="260" t="s">
        <v>574</v>
      </c>
      <c r="C87" s="260" t="s">
        <v>621</v>
      </c>
      <c r="D87" s="262">
        <v>59</v>
      </c>
      <c r="E87" s="260" t="s">
        <v>639</v>
      </c>
    </row>
    <row r="88" spans="1:5" ht="21" customHeight="1">
      <c r="A88" s="260" t="s">
        <v>640</v>
      </c>
      <c r="B88" s="260" t="s">
        <v>582</v>
      </c>
      <c r="C88" s="260" t="s">
        <v>621</v>
      </c>
      <c r="D88" s="262">
        <v>76</v>
      </c>
      <c r="E88" s="260" t="s">
        <v>638</v>
      </c>
    </row>
    <row r="89" spans="1:5" ht="21" customHeight="1">
      <c r="A89" s="260"/>
      <c r="B89" s="260" t="s">
        <v>574</v>
      </c>
      <c r="C89" s="260" t="s">
        <v>621</v>
      </c>
      <c r="D89" s="262">
        <v>90</v>
      </c>
      <c r="E89" s="260" t="s">
        <v>639</v>
      </c>
    </row>
    <row r="90" spans="1:5" ht="21" customHeight="1">
      <c r="A90" s="260" t="s">
        <v>641</v>
      </c>
      <c r="B90" s="260" t="s">
        <v>582</v>
      </c>
      <c r="C90" s="260" t="s">
        <v>621</v>
      </c>
      <c r="D90" s="262">
        <v>44</v>
      </c>
      <c r="E90" s="260" t="s">
        <v>638</v>
      </c>
    </row>
    <row r="91" spans="1:5" ht="21" customHeight="1">
      <c r="A91" s="260"/>
      <c r="B91" s="260" t="s">
        <v>574</v>
      </c>
      <c r="C91" s="260" t="s">
        <v>621</v>
      </c>
      <c r="D91" s="262">
        <v>59</v>
      </c>
      <c r="E91" s="260" t="s">
        <v>639</v>
      </c>
    </row>
    <row r="92" spans="1:5" ht="21" customHeight="1">
      <c r="A92" s="260" t="s">
        <v>642</v>
      </c>
      <c r="B92" s="263"/>
      <c r="C92" s="263"/>
      <c r="D92" s="262"/>
      <c r="E92" s="260"/>
    </row>
    <row r="93" spans="1:5" ht="21" customHeight="1">
      <c r="A93" s="260" t="s">
        <v>643</v>
      </c>
      <c r="B93" s="263"/>
      <c r="C93" s="260" t="s">
        <v>621</v>
      </c>
      <c r="D93" s="262">
        <v>136</v>
      </c>
      <c r="E93" s="260"/>
    </row>
    <row r="94" spans="1:5" ht="21" customHeight="1">
      <c r="A94" s="260" t="s">
        <v>644</v>
      </c>
      <c r="B94" s="260"/>
      <c r="C94" s="260" t="s">
        <v>621</v>
      </c>
      <c r="D94" s="262">
        <v>104</v>
      </c>
      <c r="E94" s="260"/>
    </row>
    <row r="95" spans="1:5" ht="21" customHeight="1">
      <c r="A95" s="260" t="s">
        <v>645</v>
      </c>
      <c r="B95" s="260"/>
      <c r="C95" s="260" t="s">
        <v>621</v>
      </c>
      <c r="D95" s="262">
        <v>76</v>
      </c>
      <c r="E95" s="260"/>
    </row>
    <row r="96" spans="1:5" ht="21" customHeight="1">
      <c r="A96" s="260" t="s">
        <v>646</v>
      </c>
      <c r="B96" s="260"/>
      <c r="C96" s="260"/>
      <c r="D96" s="262"/>
      <c r="E96" s="260"/>
    </row>
    <row r="97" spans="1:5" ht="21" customHeight="1">
      <c r="A97" s="260" t="s">
        <v>647</v>
      </c>
      <c r="B97" s="260" t="s">
        <v>582</v>
      </c>
      <c r="C97" s="260" t="s">
        <v>621</v>
      </c>
      <c r="D97" s="262">
        <v>104</v>
      </c>
      <c r="E97" s="260" t="s">
        <v>648</v>
      </c>
    </row>
    <row r="98" spans="1:5" ht="21" customHeight="1">
      <c r="A98" s="260"/>
      <c r="B98" s="260" t="s">
        <v>565</v>
      </c>
      <c r="C98" s="260" t="s">
        <v>621</v>
      </c>
      <c r="D98" s="262">
        <v>115</v>
      </c>
      <c r="E98" s="260" t="s">
        <v>649</v>
      </c>
    </row>
    <row r="99" spans="1:5" ht="21" customHeight="1">
      <c r="A99" s="260"/>
      <c r="B99" s="260" t="s">
        <v>574</v>
      </c>
      <c r="C99" s="260" t="s">
        <v>621</v>
      </c>
      <c r="D99" s="262">
        <v>147</v>
      </c>
      <c r="E99" s="260" t="s">
        <v>650</v>
      </c>
    </row>
    <row r="100" spans="1:5" ht="21" customHeight="1">
      <c r="A100" s="260" t="s">
        <v>651</v>
      </c>
      <c r="B100" s="260" t="s">
        <v>582</v>
      </c>
      <c r="C100" s="260" t="s">
        <v>621</v>
      </c>
      <c r="D100" s="262">
        <v>165</v>
      </c>
      <c r="E100" s="260" t="s">
        <v>648</v>
      </c>
    </row>
    <row r="101" spans="1:5" ht="21" customHeight="1">
      <c r="A101" s="260"/>
      <c r="B101" s="260" t="s">
        <v>565</v>
      </c>
      <c r="C101" s="260" t="s">
        <v>621</v>
      </c>
      <c r="D101" s="262">
        <v>179</v>
      </c>
      <c r="E101" s="260" t="s">
        <v>649</v>
      </c>
    </row>
    <row r="102" spans="1:5" ht="21" customHeight="1">
      <c r="A102" s="260"/>
      <c r="B102" s="260" t="s">
        <v>574</v>
      </c>
      <c r="C102" s="260" t="s">
        <v>621</v>
      </c>
      <c r="D102" s="262">
        <v>226</v>
      </c>
      <c r="E102" s="260" t="s">
        <v>650</v>
      </c>
    </row>
    <row r="103" spans="1:5" ht="21" customHeight="1">
      <c r="A103" s="260" t="s">
        <v>652</v>
      </c>
      <c r="B103" s="260" t="s">
        <v>582</v>
      </c>
      <c r="C103" s="260" t="s">
        <v>621</v>
      </c>
      <c r="D103" s="262">
        <v>52</v>
      </c>
      <c r="E103" s="260" t="s">
        <v>653</v>
      </c>
    </row>
    <row r="104" spans="1:5" ht="21" customHeight="1">
      <c r="A104" s="260"/>
      <c r="B104" s="260" t="s">
        <v>574</v>
      </c>
      <c r="C104" s="260" t="s">
        <v>621</v>
      </c>
      <c r="D104" s="262">
        <v>59</v>
      </c>
      <c r="E104" s="260" t="s">
        <v>654</v>
      </c>
    </row>
    <row r="105" spans="1:5" ht="21" customHeight="1">
      <c r="A105" s="260"/>
      <c r="B105" s="260"/>
      <c r="C105" s="260"/>
      <c r="D105" s="262"/>
      <c r="E105" s="260"/>
    </row>
    <row r="106" spans="1:5" ht="21.95" customHeight="1">
      <c r="A106" s="256"/>
      <c r="B106" s="257"/>
      <c r="C106" s="256"/>
      <c r="D106" s="258" t="s">
        <v>556</v>
      </c>
      <c r="E106" s="259"/>
    </row>
    <row r="107" spans="1:5" ht="21.95" customHeight="1">
      <c r="A107" s="259" t="s">
        <v>253</v>
      </c>
      <c r="B107" s="257"/>
      <c r="C107" s="259" t="s">
        <v>255</v>
      </c>
      <c r="D107" s="258" t="s">
        <v>557</v>
      </c>
      <c r="E107" s="259" t="s">
        <v>10</v>
      </c>
    </row>
    <row r="108" spans="1:5" ht="21.95" customHeight="1">
      <c r="A108" s="256"/>
      <c r="B108" s="257"/>
      <c r="C108" s="256"/>
      <c r="D108" s="258" t="s">
        <v>558</v>
      </c>
      <c r="E108" s="259"/>
    </row>
    <row r="109" spans="1:5" ht="21.95" customHeight="1">
      <c r="A109" s="260" t="s">
        <v>655</v>
      </c>
      <c r="B109" s="260"/>
      <c r="C109" s="260"/>
      <c r="D109" s="262"/>
      <c r="E109" s="260"/>
    </row>
    <row r="110" spans="1:5" ht="21.95" customHeight="1">
      <c r="A110" s="260" t="s">
        <v>656</v>
      </c>
      <c r="B110" s="260"/>
      <c r="C110" s="260"/>
      <c r="D110" s="262"/>
      <c r="E110" s="260" t="s">
        <v>657</v>
      </c>
    </row>
    <row r="111" spans="1:5" ht="21.95" customHeight="1">
      <c r="A111" s="260" t="s">
        <v>658</v>
      </c>
      <c r="B111" s="260" t="s">
        <v>582</v>
      </c>
      <c r="C111" s="260" t="s">
        <v>621</v>
      </c>
      <c r="D111" s="262">
        <v>52</v>
      </c>
      <c r="E111" s="260" t="s">
        <v>659</v>
      </c>
    </row>
    <row r="112" spans="1:5" ht="21.95" customHeight="1">
      <c r="A112" s="260"/>
      <c r="B112" s="260" t="s">
        <v>565</v>
      </c>
      <c r="C112" s="260" t="s">
        <v>621</v>
      </c>
      <c r="D112" s="262">
        <v>66</v>
      </c>
      <c r="E112" s="260" t="s">
        <v>660</v>
      </c>
    </row>
    <row r="113" spans="1:5" ht="21.95" customHeight="1">
      <c r="A113" s="260"/>
      <c r="B113" s="260" t="s">
        <v>574</v>
      </c>
      <c r="C113" s="260" t="s">
        <v>621</v>
      </c>
      <c r="D113" s="262">
        <v>90</v>
      </c>
      <c r="E113" s="260" t="s">
        <v>661</v>
      </c>
    </row>
    <row r="114" spans="1:5" ht="21.95" customHeight="1">
      <c r="A114" s="260"/>
      <c r="B114" s="260"/>
      <c r="C114" s="260"/>
      <c r="D114" s="262"/>
      <c r="E114" s="260"/>
    </row>
    <row r="115" spans="1:5" ht="21.95" customHeight="1">
      <c r="A115" s="260" t="s">
        <v>662</v>
      </c>
      <c r="B115" s="260" t="s">
        <v>582</v>
      </c>
      <c r="C115" s="260" t="s">
        <v>621</v>
      </c>
      <c r="D115" s="262">
        <v>81</v>
      </c>
      <c r="E115" s="260" t="s">
        <v>659</v>
      </c>
    </row>
    <row r="116" spans="1:5" ht="21.95" customHeight="1">
      <c r="A116" s="263"/>
      <c r="B116" s="260" t="s">
        <v>565</v>
      </c>
      <c r="C116" s="260" t="s">
        <v>621</v>
      </c>
      <c r="D116" s="262">
        <v>95</v>
      </c>
      <c r="E116" s="260" t="s">
        <v>660</v>
      </c>
    </row>
    <row r="117" spans="1:5" ht="21.95" customHeight="1">
      <c r="A117" s="260"/>
      <c r="B117" s="260" t="s">
        <v>574</v>
      </c>
      <c r="C117" s="260" t="s">
        <v>621</v>
      </c>
      <c r="D117" s="262">
        <v>118</v>
      </c>
      <c r="E117" s="260" t="s">
        <v>661</v>
      </c>
    </row>
    <row r="118" spans="1:5" ht="21.95" customHeight="1">
      <c r="A118" s="260" t="s">
        <v>663</v>
      </c>
      <c r="B118" s="260"/>
      <c r="C118" s="260"/>
      <c r="D118" s="262"/>
      <c r="E118" s="263"/>
    </row>
    <row r="119" spans="1:5" ht="24" customHeight="1">
      <c r="A119" s="260" t="s">
        <v>664</v>
      </c>
      <c r="B119" s="260"/>
      <c r="C119" s="260"/>
      <c r="D119" s="262"/>
      <c r="E119" s="260"/>
    </row>
    <row r="120" spans="1:5" ht="24" customHeight="1">
      <c r="A120" s="260" t="s">
        <v>665</v>
      </c>
      <c r="B120" s="260" t="s">
        <v>582</v>
      </c>
      <c r="C120" s="260" t="s">
        <v>621</v>
      </c>
      <c r="D120" s="262">
        <v>66</v>
      </c>
      <c r="E120" s="260" t="s">
        <v>659</v>
      </c>
    </row>
    <row r="121" spans="1:5" ht="24" customHeight="1">
      <c r="A121" s="260"/>
      <c r="B121" s="260" t="s">
        <v>565</v>
      </c>
      <c r="C121" s="260" t="s">
        <v>621</v>
      </c>
      <c r="D121" s="262">
        <v>81</v>
      </c>
      <c r="E121" s="260" t="s">
        <v>660</v>
      </c>
    </row>
    <row r="122" spans="1:5" ht="24" customHeight="1">
      <c r="A122" s="260"/>
      <c r="B122" s="260" t="s">
        <v>574</v>
      </c>
      <c r="C122" s="260" t="s">
        <v>621</v>
      </c>
      <c r="D122" s="262">
        <v>95</v>
      </c>
      <c r="E122" s="260" t="s">
        <v>661</v>
      </c>
    </row>
    <row r="123" spans="1:5" ht="24" customHeight="1">
      <c r="A123" s="260" t="s">
        <v>662</v>
      </c>
      <c r="B123" s="260" t="s">
        <v>582</v>
      </c>
      <c r="C123" s="260" t="s">
        <v>621</v>
      </c>
      <c r="D123" s="262">
        <v>104</v>
      </c>
      <c r="E123" s="260" t="s">
        <v>659</v>
      </c>
    </row>
    <row r="124" spans="1:5" ht="24" customHeight="1">
      <c r="A124" s="263"/>
      <c r="B124" s="260" t="s">
        <v>565</v>
      </c>
      <c r="C124" s="260" t="s">
        <v>621</v>
      </c>
      <c r="D124" s="262">
        <v>115</v>
      </c>
      <c r="E124" s="260" t="s">
        <v>660</v>
      </c>
    </row>
    <row r="125" spans="1:5" ht="24" customHeight="1">
      <c r="A125" s="260"/>
      <c r="B125" s="260" t="s">
        <v>574</v>
      </c>
      <c r="C125" s="260" t="s">
        <v>621</v>
      </c>
      <c r="D125" s="262">
        <v>147</v>
      </c>
      <c r="E125" s="260" t="s">
        <v>661</v>
      </c>
    </row>
    <row r="126" spans="1:5" ht="24" customHeight="1">
      <c r="A126" s="260" t="s">
        <v>666</v>
      </c>
      <c r="B126" s="260"/>
      <c r="C126" s="260"/>
      <c r="D126" s="262"/>
      <c r="E126" s="260"/>
    </row>
    <row r="127" spans="1:5" ht="24" customHeight="1">
      <c r="A127" s="260" t="s">
        <v>667</v>
      </c>
      <c r="B127" s="260" t="s">
        <v>582</v>
      </c>
      <c r="C127" s="260" t="s">
        <v>621</v>
      </c>
      <c r="D127" s="262">
        <v>115</v>
      </c>
      <c r="E127" s="260" t="s">
        <v>668</v>
      </c>
    </row>
    <row r="128" spans="1:5" ht="24" customHeight="1">
      <c r="A128" s="260"/>
      <c r="B128" s="260" t="s">
        <v>565</v>
      </c>
      <c r="C128" s="260" t="s">
        <v>621</v>
      </c>
      <c r="D128" s="262">
        <v>136</v>
      </c>
      <c r="E128" s="260" t="s">
        <v>669</v>
      </c>
    </row>
    <row r="129" spans="1:5" ht="24" customHeight="1">
      <c r="A129" s="260"/>
      <c r="B129" s="260" t="s">
        <v>574</v>
      </c>
      <c r="C129" s="260" t="s">
        <v>621</v>
      </c>
      <c r="D129" s="262">
        <v>147</v>
      </c>
      <c r="E129" s="260" t="s">
        <v>670</v>
      </c>
    </row>
    <row r="130" spans="1:5" ht="24" customHeight="1">
      <c r="A130" s="260" t="s">
        <v>671</v>
      </c>
      <c r="B130" s="260" t="s">
        <v>582</v>
      </c>
      <c r="C130" s="260" t="s">
        <v>621</v>
      </c>
      <c r="D130" s="262">
        <v>115</v>
      </c>
      <c r="E130" s="260" t="s">
        <v>672</v>
      </c>
    </row>
    <row r="131" spans="1:5" ht="24" customHeight="1">
      <c r="A131" s="260"/>
      <c r="B131" s="260"/>
      <c r="C131" s="260"/>
      <c r="D131" s="262"/>
      <c r="E131" s="260" t="s">
        <v>673</v>
      </c>
    </row>
    <row r="132" spans="1:5" ht="24" customHeight="1">
      <c r="A132" s="260"/>
      <c r="B132" s="260" t="s">
        <v>565</v>
      </c>
      <c r="C132" s="260" t="s">
        <v>621</v>
      </c>
      <c r="D132" s="262">
        <v>136</v>
      </c>
      <c r="E132" s="260" t="s">
        <v>674</v>
      </c>
    </row>
    <row r="133" spans="1:5" ht="21.75" customHeight="1">
      <c r="A133" s="260"/>
      <c r="B133" s="260"/>
      <c r="C133" s="260"/>
      <c r="D133" s="262"/>
      <c r="E133" s="260" t="s">
        <v>675</v>
      </c>
    </row>
    <row r="134" spans="1:5" ht="21.75" customHeight="1">
      <c r="A134" s="263"/>
      <c r="B134" s="260" t="s">
        <v>574</v>
      </c>
      <c r="C134" s="260" t="s">
        <v>621</v>
      </c>
      <c r="D134" s="262">
        <v>147</v>
      </c>
      <c r="E134" s="260" t="s">
        <v>676</v>
      </c>
    </row>
    <row r="135" spans="1:5" ht="21.75" customHeight="1">
      <c r="A135" s="260" t="s">
        <v>677</v>
      </c>
      <c r="B135" s="260" t="s">
        <v>582</v>
      </c>
      <c r="C135" s="260" t="s">
        <v>621</v>
      </c>
      <c r="D135" s="262">
        <v>115</v>
      </c>
      <c r="E135" s="260" t="s">
        <v>678</v>
      </c>
    </row>
    <row r="136" spans="1:5" ht="19.5" customHeight="1">
      <c r="A136" s="260"/>
      <c r="B136" s="260" t="s">
        <v>574</v>
      </c>
      <c r="C136" s="260" t="s">
        <v>621</v>
      </c>
      <c r="D136" s="262">
        <v>136</v>
      </c>
      <c r="E136" s="260" t="s">
        <v>679</v>
      </c>
    </row>
    <row r="137" spans="1:5" ht="19.5" customHeight="1">
      <c r="A137" s="260" t="s">
        <v>680</v>
      </c>
      <c r="B137" s="260"/>
      <c r="C137" s="260" t="s">
        <v>621</v>
      </c>
      <c r="D137" s="262">
        <v>347</v>
      </c>
      <c r="E137" s="260" t="s">
        <v>681</v>
      </c>
    </row>
    <row r="138" spans="1:5" ht="19.5" customHeight="1">
      <c r="A138" s="260" t="s">
        <v>682</v>
      </c>
      <c r="B138" s="260"/>
      <c r="C138" s="260" t="s">
        <v>621</v>
      </c>
      <c r="D138" s="262">
        <v>347</v>
      </c>
      <c r="E138" s="260" t="s">
        <v>681</v>
      </c>
    </row>
    <row r="139" spans="1:5" ht="19.5" customHeight="1">
      <c r="A139" s="260" t="s">
        <v>683</v>
      </c>
      <c r="B139" s="260"/>
      <c r="C139" s="260" t="s">
        <v>621</v>
      </c>
      <c r="D139" s="262">
        <v>431</v>
      </c>
      <c r="E139" s="260" t="s">
        <v>681</v>
      </c>
    </row>
    <row r="140" spans="1:5" ht="21.95" customHeight="1">
      <c r="A140" s="256"/>
      <c r="B140" s="257"/>
      <c r="C140" s="256"/>
      <c r="D140" s="258" t="s">
        <v>556</v>
      </c>
      <c r="E140" s="259"/>
    </row>
    <row r="141" spans="1:5" ht="21.95" customHeight="1">
      <c r="A141" s="259" t="s">
        <v>253</v>
      </c>
      <c r="B141" s="257"/>
      <c r="C141" s="259" t="s">
        <v>255</v>
      </c>
      <c r="D141" s="258" t="s">
        <v>557</v>
      </c>
      <c r="E141" s="259" t="s">
        <v>10</v>
      </c>
    </row>
    <row r="142" spans="1:5" ht="21.95" customHeight="1">
      <c r="A142" s="256"/>
      <c r="B142" s="257"/>
      <c r="C142" s="256"/>
      <c r="D142" s="258" t="s">
        <v>558</v>
      </c>
      <c r="E142" s="259"/>
    </row>
    <row r="143" spans="1:5" ht="21.95" customHeight="1">
      <c r="A143" s="260" t="s">
        <v>684</v>
      </c>
      <c r="B143" s="260" t="s">
        <v>582</v>
      </c>
      <c r="C143" s="260" t="s">
        <v>621</v>
      </c>
      <c r="D143" s="262">
        <v>44</v>
      </c>
      <c r="E143" s="260" t="s">
        <v>685</v>
      </c>
    </row>
    <row r="144" spans="1:5" ht="21.95" customHeight="1">
      <c r="A144" s="260"/>
      <c r="B144" s="260" t="s">
        <v>565</v>
      </c>
      <c r="C144" s="260" t="s">
        <v>621</v>
      </c>
      <c r="D144" s="262">
        <v>59</v>
      </c>
      <c r="E144" s="260" t="s">
        <v>686</v>
      </c>
    </row>
    <row r="145" spans="1:5" ht="21.95" customHeight="1">
      <c r="A145" s="260"/>
      <c r="B145" s="260"/>
      <c r="C145" s="260"/>
      <c r="D145" s="262"/>
      <c r="E145" s="260" t="s">
        <v>687</v>
      </c>
    </row>
    <row r="146" spans="1:5" ht="21.95" customHeight="1">
      <c r="A146" s="260"/>
      <c r="B146" s="260" t="s">
        <v>574</v>
      </c>
      <c r="C146" s="260" t="s">
        <v>621</v>
      </c>
      <c r="D146" s="262">
        <v>90</v>
      </c>
      <c r="E146" s="260" t="s">
        <v>688</v>
      </c>
    </row>
    <row r="147" spans="1:5" ht="21.95" customHeight="1">
      <c r="A147" s="260"/>
      <c r="B147" s="260"/>
      <c r="C147" s="260"/>
      <c r="D147" s="262"/>
      <c r="E147" s="260" t="s">
        <v>689</v>
      </c>
    </row>
    <row r="148" spans="1:5" ht="21.95" customHeight="1">
      <c r="A148" s="260" t="s">
        <v>690</v>
      </c>
      <c r="B148" s="260" t="s">
        <v>582</v>
      </c>
      <c r="C148" s="260" t="s">
        <v>621</v>
      </c>
      <c r="D148" s="262">
        <v>31</v>
      </c>
      <c r="E148" s="260" t="s">
        <v>691</v>
      </c>
    </row>
    <row r="149" spans="1:5" ht="21.95" customHeight="1">
      <c r="A149" s="260" t="s">
        <v>692</v>
      </c>
      <c r="B149" s="260" t="s">
        <v>574</v>
      </c>
      <c r="C149" s="260" t="s">
        <v>621</v>
      </c>
      <c r="D149" s="262">
        <v>44</v>
      </c>
      <c r="E149" s="260" t="s">
        <v>693</v>
      </c>
    </row>
    <row r="150" spans="1:5" ht="21.95" customHeight="1">
      <c r="A150" s="260"/>
      <c r="B150" s="260"/>
      <c r="C150" s="260"/>
      <c r="D150" s="262"/>
      <c r="E150" s="260" t="s">
        <v>694</v>
      </c>
    </row>
    <row r="151" spans="1:5" ht="24" customHeight="1">
      <c r="A151" s="260" t="s">
        <v>695</v>
      </c>
      <c r="B151" s="260" t="s">
        <v>582</v>
      </c>
      <c r="C151" s="260" t="s">
        <v>621</v>
      </c>
      <c r="D151" s="262">
        <v>49</v>
      </c>
      <c r="E151" s="260" t="s">
        <v>696</v>
      </c>
    </row>
    <row r="152" spans="1:5" ht="24" customHeight="1">
      <c r="A152" s="260" t="s">
        <v>692</v>
      </c>
      <c r="B152" s="260"/>
      <c r="C152" s="260"/>
      <c r="D152" s="262"/>
      <c r="E152" s="260" t="s">
        <v>697</v>
      </c>
    </row>
    <row r="153" spans="1:5" ht="24" customHeight="1">
      <c r="A153" s="260" t="s">
        <v>698</v>
      </c>
      <c r="B153" s="260" t="s">
        <v>574</v>
      </c>
      <c r="C153" s="260" t="s">
        <v>621</v>
      </c>
      <c r="D153" s="262">
        <v>68</v>
      </c>
      <c r="E153" s="260" t="s">
        <v>699</v>
      </c>
    </row>
    <row r="154" spans="1:5" ht="24" customHeight="1">
      <c r="A154" s="260"/>
      <c r="B154" s="260"/>
      <c r="C154" s="260"/>
      <c r="D154" s="262"/>
      <c r="E154" s="260" t="s">
        <v>697</v>
      </c>
    </row>
    <row r="155" spans="1:5" ht="24" customHeight="1">
      <c r="A155" s="260"/>
      <c r="B155" s="260"/>
      <c r="C155" s="260"/>
      <c r="D155" s="262"/>
      <c r="E155" s="260"/>
    </row>
    <row r="156" spans="1:5" ht="24" customHeight="1">
      <c r="A156" s="260" t="s">
        <v>700</v>
      </c>
      <c r="B156" s="260" t="s">
        <v>582</v>
      </c>
      <c r="C156" s="260" t="s">
        <v>621</v>
      </c>
      <c r="D156" s="262">
        <v>52</v>
      </c>
      <c r="E156" s="260" t="s">
        <v>701</v>
      </c>
    </row>
    <row r="157" spans="1:5" ht="24" customHeight="1">
      <c r="A157" s="260"/>
      <c r="B157" s="260" t="s">
        <v>565</v>
      </c>
      <c r="C157" s="260" t="s">
        <v>621</v>
      </c>
      <c r="D157" s="262">
        <v>59</v>
      </c>
      <c r="E157" s="260" t="s">
        <v>702</v>
      </c>
    </row>
    <row r="158" spans="1:5" ht="24" customHeight="1">
      <c r="A158" s="260"/>
      <c r="B158" s="260" t="s">
        <v>574</v>
      </c>
      <c r="C158" s="260" t="s">
        <v>621</v>
      </c>
      <c r="D158" s="262">
        <v>76</v>
      </c>
      <c r="E158" s="260" t="s">
        <v>703</v>
      </c>
    </row>
    <row r="159" spans="1:5" ht="24" customHeight="1">
      <c r="A159" s="260" t="s">
        <v>704</v>
      </c>
      <c r="B159" s="260" t="s">
        <v>582</v>
      </c>
      <c r="C159" s="260" t="s">
        <v>621</v>
      </c>
      <c r="D159" s="262">
        <v>52</v>
      </c>
      <c r="E159" s="260" t="s">
        <v>696</v>
      </c>
    </row>
    <row r="160" spans="1:5" ht="24" customHeight="1">
      <c r="A160" s="260"/>
      <c r="B160" s="260"/>
      <c r="C160" s="260"/>
      <c r="D160" s="262"/>
      <c r="E160" s="260" t="s">
        <v>697</v>
      </c>
    </row>
    <row r="161" spans="1:5" ht="24" customHeight="1">
      <c r="A161" s="260"/>
      <c r="B161" s="260" t="s">
        <v>574</v>
      </c>
      <c r="C161" s="260" t="s">
        <v>621</v>
      </c>
      <c r="D161" s="262">
        <v>76</v>
      </c>
      <c r="E161" s="260" t="s">
        <v>699</v>
      </c>
    </row>
    <row r="162" spans="1:5" ht="24" customHeight="1">
      <c r="A162" s="260"/>
      <c r="B162" s="260"/>
      <c r="C162" s="260"/>
      <c r="D162" s="262"/>
      <c r="E162" s="260" t="s">
        <v>697</v>
      </c>
    </row>
    <row r="163" spans="1:5" ht="24" customHeight="1">
      <c r="A163" s="260" t="s">
        <v>705</v>
      </c>
      <c r="B163" s="260"/>
      <c r="C163" s="260"/>
      <c r="D163" s="262"/>
      <c r="E163" s="260"/>
    </row>
    <row r="164" spans="1:5" ht="24" customHeight="1">
      <c r="A164" s="260" t="s">
        <v>706</v>
      </c>
      <c r="B164" s="260" t="s">
        <v>582</v>
      </c>
      <c r="C164" s="260" t="s">
        <v>621</v>
      </c>
      <c r="D164" s="262">
        <v>104</v>
      </c>
      <c r="E164" s="260" t="s">
        <v>668</v>
      </c>
    </row>
    <row r="165" spans="1:5" ht="24" customHeight="1">
      <c r="A165" s="260"/>
      <c r="B165" s="260" t="s">
        <v>574</v>
      </c>
      <c r="C165" s="260" t="s">
        <v>621</v>
      </c>
      <c r="D165" s="262">
        <v>118</v>
      </c>
      <c r="E165" s="260" t="s">
        <v>669</v>
      </c>
    </row>
    <row r="166" spans="1:5" ht="24" customHeight="1">
      <c r="A166" s="260" t="s">
        <v>707</v>
      </c>
      <c r="B166" s="260" t="s">
        <v>582</v>
      </c>
      <c r="C166" s="260" t="s">
        <v>621</v>
      </c>
      <c r="D166" s="262">
        <v>104</v>
      </c>
      <c r="E166" s="260" t="s">
        <v>672</v>
      </c>
    </row>
    <row r="167" spans="1:5" ht="24" customHeight="1">
      <c r="A167" s="260"/>
      <c r="B167" s="260"/>
      <c r="C167" s="260"/>
      <c r="D167" s="262"/>
      <c r="E167" s="260" t="s">
        <v>673</v>
      </c>
    </row>
    <row r="168" spans="1:5" ht="24" customHeight="1">
      <c r="A168" s="260"/>
      <c r="B168" s="260" t="s">
        <v>565</v>
      </c>
      <c r="C168" s="260" t="s">
        <v>621</v>
      </c>
      <c r="D168" s="262">
        <v>115</v>
      </c>
      <c r="E168" s="260" t="s">
        <v>674</v>
      </c>
    </row>
    <row r="169" spans="1:5" ht="21.75" customHeight="1">
      <c r="A169" s="260"/>
      <c r="B169" s="260"/>
      <c r="C169" s="260"/>
      <c r="D169" s="262"/>
      <c r="E169" s="260" t="s">
        <v>675</v>
      </c>
    </row>
    <row r="170" spans="1:5" ht="21.75" customHeight="1">
      <c r="A170" s="263"/>
      <c r="B170" s="260" t="s">
        <v>574</v>
      </c>
      <c r="C170" s="260" t="s">
        <v>621</v>
      </c>
      <c r="D170" s="262">
        <v>147</v>
      </c>
      <c r="E170" s="260" t="s">
        <v>676</v>
      </c>
    </row>
    <row r="171" spans="1:5" ht="21.75" customHeight="1">
      <c r="A171" s="260" t="s">
        <v>708</v>
      </c>
      <c r="B171" s="260" t="s">
        <v>582</v>
      </c>
      <c r="C171" s="260" t="s">
        <v>621</v>
      </c>
      <c r="D171" s="262">
        <v>104</v>
      </c>
      <c r="E171" s="260" t="s">
        <v>678</v>
      </c>
    </row>
    <row r="172" spans="1:5" ht="21.75" customHeight="1">
      <c r="A172" s="263"/>
      <c r="B172" s="260" t="s">
        <v>574</v>
      </c>
      <c r="C172" s="260" t="s">
        <v>621</v>
      </c>
      <c r="D172" s="262">
        <v>118</v>
      </c>
      <c r="E172" s="260" t="s">
        <v>679</v>
      </c>
    </row>
    <row r="173" spans="1:5" ht="23.1" customHeight="1">
      <c r="A173" s="256"/>
      <c r="B173" s="257"/>
      <c r="C173" s="256"/>
      <c r="D173" s="258" t="s">
        <v>556</v>
      </c>
      <c r="E173" s="259"/>
    </row>
    <row r="174" spans="1:5" ht="23.1" customHeight="1">
      <c r="A174" s="259" t="s">
        <v>253</v>
      </c>
      <c r="B174" s="257"/>
      <c r="C174" s="259" t="s">
        <v>255</v>
      </c>
      <c r="D174" s="258" t="s">
        <v>557</v>
      </c>
      <c r="E174" s="259" t="s">
        <v>10</v>
      </c>
    </row>
    <row r="175" spans="1:5" ht="23.1" customHeight="1">
      <c r="A175" s="256"/>
      <c r="B175" s="257"/>
      <c r="C175" s="256"/>
      <c r="D175" s="258" t="s">
        <v>558</v>
      </c>
      <c r="E175" s="259"/>
    </row>
    <row r="176" spans="1:5" ht="23.1" customHeight="1">
      <c r="A176" s="260" t="s">
        <v>709</v>
      </c>
      <c r="B176" s="260" t="s">
        <v>582</v>
      </c>
      <c r="C176" s="260" t="s">
        <v>621</v>
      </c>
      <c r="D176" s="262">
        <v>104</v>
      </c>
      <c r="E176" s="260" t="s">
        <v>710</v>
      </c>
    </row>
    <row r="177" spans="1:5" ht="23.1" customHeight="1">
      <c r="A177" s="260"/>
      <c r="B177" s="260" t="s">
        <v>565</v>
      </c>
      <c r="C177" s="260" t="s">
        <v>621</v>
      </c>
      <c r="D177" s="262">
        <v>118</v>
      </c>
      <c r="E177" s="260" t="s">
        <v>711</v>
      </c>
    </row>
    <row r="178" spans="1:5" ht="23.1" customHeight="1">
      <c r="A178" s="260"/>
      <c r="B178" s="260" t="s">
        <v>574</v>
      </c>
      <c r="C178" s="260" t="s">
        <v>621</v>
      </c>
      <c r="D178" s="262">
        <v>147</v>
      </c>
      <c r="E178" s="260" t="s">
        <v>712</v>
      </c>
    </row>
    <row r="179" spans="1:5" ht="23.1" customHeight="1">
      <c r="A179" s="260" t="s">
        <v>713</v>
      </c>
      <c r="B179" s="260"/>
      <c r="C179" s="260"/>
      <c r="D179" s="262"/>
      <c r="E179" s="260"/>
    </row>
    <row r="180" spans="1:5" ht="23.1" customHeight="1">
      <c r="A180" s="260" t="s">
        <v>714</v>
      </c>
      <c r="B180" s="260"/>
      <c r="C180" s="260"/>
      <c r="D180" s="264"/>
      <c r="E180" s="260"/>
    </row>
    <row r="181" spans="1:5" ht="23.1" customHeight="1">
      <c r="A181" s="260" t="s">
        <v>715</v>
      </c>
      <c r="B181" s="260" t="s">
        <v>582</v>
      </c>
      <c r="C181" s="260" t="s">
        <v>621</v>
      </c>
      <c r="D181" s="262">
        <v>329</v>
      </c>
      <c r="E181" s="260" t="s">
        <v>716</v>
      </c>
    </row>
    <row r="182" spans="1:5" ht="23.1" customHeight="1">
      <c r="A182" s="260"/>
      <c r="B182" s="260" t="s">
        <v>574</v>
      </c>
      <c r="C182" s="260" t="s">
        <v>621</v>
      </c>
      <c r="D182" s="262">
        <v>446</v>
      </c>
      <c r="E182" s="260" t="s">
        <v>717</v>
      </c>
    </row>
    <row r="183" spans="1:5" ht="23.1" customHeight="1">
      <c r="A183" s="260" t="s">
        <v>718</v>
      </c>
      <c r="B183" s="260" t="s">
        <v>582</v>
      </c>
      <c r="C183" s="260" t="s">
        <v>621</v>
      </c>
      <c r="D183" s="262">
        <v>537</v>
      </c>
      <c r="E183" s="260" t="s">
        <v>716</v>
      </c>
    </row>
    <row r="184" spans="1:5" ht="23.1" customHeight="1">
      <c r="A184" s="260"/>
      <c r="B184" s="260" t="s">
        <v>574</v>
      </c>
      <c r="C184" s="260" t="s">
        <v>621</v>
      </c>
      <c r="D184" s="262">
        <v>744</v>
      </c>
      <c r="E184" s="260" t="s">
        <v>717</v>
      </c>
    </row>
    <row r="185" spans="1:5" ht="23.1" customHeight="1">
      <c r="A185" s="260" t="s">
        <v>719</v>
      </c>
      <c r="B185" s="260" t="s">
        <v>582</v>
      </c>
      <c r="C185" s="260" t="s">
        <v>720</v>
      </c>
      <c r="D185" s="262">
        <v>118</v>
      </c>
      <c r="E185" s="260" t="s">
        <v>721</v>
      </c>
    </row>
    <row r="186" spans="1:5" ht="23.1" customHeight="1">
      <c r="A186" s="260"/>
      <c r="B186" s="260" t="s">
        <v>574</v>
      </c>
      <c r="C186" s="260" t="s">
        <v>720</v>
      </c>
      <c r="D186" s="262">
        <v>179</v>
      </c>
      <c r="E186" s="260" t="s">
        <v>722</v>
      </c>
    </row>
    <row r="187" spans="1:5" ht="23.1" customHeight="1">
      <c r="A187" s="260" t="s">
        <v>723</v>
      </c>
      <c r="B187" s="260" t="s">
        <v>582</v>
      </c>
      <c r="C187" s="260" t="s">
        <v>720</v>
      </c>
      <c r="D187" s="262">
        <v>329</v>
      </c>
      <c r="E187" s="260" t="s">
        <v>724</v>
      </c>
    </row>
    <row r="188" spans="1:5" ht="23.1" customHeight="1">
      <c r="A188" s="260"/>
      <c r="B188" s="260" t="s">
        <v>574</v>
      </c>
      <c r="C188" s="260" t="s">
        <v>720</v>
      </c>
      <c r="D188" s="262">
        <v>414</v>
      </c>
      <c r="E188" s="260" t="s">
        <v>725</v>
      </c>
    </row>
    <row r="189" spans="1:5" ht="23.1" customHeight="1">
      <c r="A189" s="260" t="s">
        <v>726</v>
      </c>
      <c r="B189" s="260" t="s">
        <v>582</v>
      </c>
      <c r="C189" s="260" t="s">
        <v>720</v>
      </c>
      <c r="D189" s="262">
        <v>537</v>
      </c>
      <c r="E189" s="260" t="s">
        <v>724</v>
      </c>
    </row>
    <row r="190" spans="1:5" ht="23.1" customHeight="1">
      <c r="A190" s="260"/>
      <c r="B190" s="260" t="s">
        <v>574</v>
      </c>
      <c r="C190" s="260" t="s">
        <v>720</v>
      </c>
      <c r="D190" s="262">
        <v>624</v>
      </c>
      <c r="E190" s="260" t="s">
        <v>725</v>
      </c>
    </row>
    <row r="191" spans="1:5" ht="23.1" customHeight="1">
      <c r="A191" s="260" t="s">
        <v>727</v>
      </c>
      <c r="B191" s="263"/>
      <c r="C191" s="260" t="s">
        <v>720</v>
      </c>
      <c r="D191" s="262">
        <v>330</v>
      </c>
      <c r="E191" s="260"/>
    </row>
    <row r="192" spans="1:5" ht="23.1" customHeight="1">
      <c r="A192" s="260" t="s">
        <v>728</v>
      </c>
      <c r="B192" s="260"/>
      <c r="C192" s="260"/>
      <c r="D192" s="262"/>
      <c r="E192" s="260"/>
    </row>
    <row r="193" spans="1:5" ht="23.1" customHeight="1">
      <c r="A193" s="260" t="s">
        <v>729</v>
      </c>
      <c r="B193" s="260"/>
      <c r="C193" s="260"/>
      <c r="D193" s="262"/>
      <c r="E193" s="260"/>
    </row>
    <row r="194" spans="1:5" ht="23.1" customHeight="1">
      <c r="A194" s="260" t="s">
        <v>730</v>
      </c>
      <c r="B194" s="260" t="s">
        <v>582</v>
      </c>
      <c r="C194" s="260" t="s">
        <v>621</v>
      </c>
      <c r="D194" s="262">
        <v>403</v>
      </c>
      <c r="E194" s="260" t="s">
        <v>716</v>
      </c>
    </row>
    <row r="195" spans="1:5" ht="23.1" customHeight="1">
      <c r="A195" s="260"/>
      <c r="B195" s="260" t="s">
        <v>574</v>
      </c>
      <c r="C195" s="260" t="s">
        <v>621</v>
      </c>
      <c r="D195" s="262">
        <v>461</v>
      </c>
      <c r="E195" s="260" t="s">
        <v>717</v>
      </c>
    </row>
    <row r="196" spans="1:5" ht="23.1" customHeight="1">
      <c r="A196" s="260" t="s">
        <v>731</v>
      </c>
      <c r="B196" s="260" t="s">
        <v>582</v>
      </c>
      <c r="C196" s="260" t="s">
        <v>621</v>
      </c>
      <c r="D196" s="262">
        <v>403</v>
      </c>
      <c r="E196" s="260" t="s">
        <v>724</v>
      </c>
    </row>
    <row r="197" spans="1:5" ht="23.1" customHeight="1">
      <c r="A197" s="260"/>
      <c r="B197" s="260" t="s">
        <v>574</v>
      </c>
      <c r="C197" s="260" t="s">
        <v>621</v>
      </c>
      <c r="D197" s="262">
        <v>488</v>
      </c>
      <c r="E197" s="260" t="s">
        <v>725</v>
      </c>
    </row>
    <row r="198" spans="1:5" ht="23.1" customHeight="1">
      <c r="A198" s="260" t="s">
        <v>732</v>
      </c>
      <c r="B198" s="260"/>
      <c r="C198" s="260"/>
      <c r="D198" s="264"/>
      <c r="E198" s="260"/>
    </row>
    <row r="199" spans="1:5" ht="23.1" customHeight="1">
      <c r="A199" s="260" t="s">
        <v>733</v>
      </c>
      <c r="B199" s="260" t="s">
        <v>582</v>
      </c>
      <c r="C199" s="260" t="s">
        <v>621</v>
      </c>
      <c r="D199" s="262">
        <v>29</v>
      </c>
      <c r="E199" s="260" t="s">
        <v>734</v>
      </c>
    </row>
    <row r="200" spans="1:5" ht="23.1" customHeight="1">
      <c r="A200" s="260"/>
      <c r="B200" s="260" t="s">
        <v>574</v>
      </c>
      <c r="C200" s="260" t="s">
        <v>621</v>
      </c>
      <c r="D200" s="262">
        <v>37</v>
      </c>
      <c r="E200" s="260" t="s">
        <v>735</v>
      </c>
    </row>
    <row r="201" spans="1:5" ht="23.1" customHeight="1">
      <c r="A201" s="260" t="s">
        <v>736</v>
      </c>
      <c r="B201" s="260" t="s">
        <v>582</v>
      </c>
      <c r="C201" s="260" t="s">
        <v>621</v>
      </c>
      <c r="D201" s="262">
        <v>29</v>
      </c>
      <c r="E201" s="260" t="s">
        <v>734</v>
      </c>
    </row>
    <row r="202" spans="1:5" ht="23.1" customHeight="1">
      <c r="A202" s="260"/>
      <c r="B202" s="260" t="s">
        <v>574</v>
      </c>
      <c r="C202" s="260" t="s">
        <v>621</v>
      </c>
      <c r="D202" s="262">
        <v>37</v>
      </c>
      <c r="E202" s="260" t="s">
        <v>735</v>
      </c>
    </row>
    <row r="203" spans="1:5" ht="23.1" customHeight="1">
      <c r="A203" s="260" t="s">
        <v>737</v>
      </c>
      <c r="B203" s="260" t="s">
        <v>582</v>
      </c>
      <c r="C203" s="260" t="s">
        <v>621</v>
      </c>
      <c r="D203" s="262">
        <v>124</v>
      </c>
      <c r="E203" s="260" t="s">
        <v>738</v>
      </c>
    </row>
    <row r="204" spans="1:5" ht="23.1" customHeight="1">
      <c r="A204" s="260"/>
      <c r="B204" s="260" t="s">
        <v>574</v>
      </c>
      <c r="C204" s="260" t="s">
        <v>621</v>
      </c>
      <c r="D204" s="262">
        <v>140</v>
      </c>
      <c r="E204" s="260" t="s">
        <v>739</v>
      </c>
    </row>
    <row r="205" spans="1:5" ht="23.1" customHeight="1">
      <c r="A205" s="260"/>
      <c r="B205" s="260"/>
      <c r="C205" s="260"/>
      <c r="D205" s="262"/>
      <c r="E205" s="260"/>
    </row>
    <row r="206" spans="1:5" ht="21" customHeight="1">
      <c r="A206" s="256"/>
      <c r="B206" s="257"/>
      <c r="C206" s="256"/>
      <c r="D206" s="258" t="s">
        <v>556</v>
      </c>
      <c r="E206" s="259"/>
    </row>
    <row r="207" spans="1:5" ht="21" customHeight="1">
      <c r="A207" s="259" t="s">
        <v>253</v>
      </c>
      <c r="B207" s="257"/>
      <c r="C207" s="259" t="s">
        <v>255</v>
      </c>
      <c r="D207" s="258" t="s">
        <v>557</v>
      </c>
      <c r="E207" s="259" t="s">
        <v>10</v>
      </c>
    </row>
    <row r="208" spans="1:5" ht="21" customHeight="1">
      <c r="A208" s="256"/>
      <c r="B208" s="257"/>
      <c r="C208" s="256"/>
      <c r="D208" s="258" t="s">
        <v>558</v>
      </c>
      <c r="E208" s="259"/>
    </row>
    <row r="209" spans="1:5" ht="21" customHeight="1">
      <c r="A209" s="260" t="s">
        <v>740</v>
      </c>
      <c r="B209" s="260" t="s">
        <v>582</v>
      </c>
      <c r="C209" s="260" t="s">
        <v>621</v>
      </c>
      <c r="D209" s="262">
        <v>111</v>
      </c>
      <c r="E209" s="260" t="s">
        <v>738</v>
      </c>
    </row>
    <row r="210" spans="1:5" ht="21" customHeight="1">
      <c r="A210" s="260"/>
      <c r="B210" s="260" t="s">
        <v>574</v>
      </c>
      <c r="C210" s="260" t="s">
        <v>621</v>
      </c>
      <c r="D210" s="262">
        <v>124</v>
      </c>
      <c r="E210" s="260" t="s">
        <v>739</v>
      </c>
    </row>
    <row r="211" spans="1:5" ht="21" customHeight="1">
      <c r="A211" s="260" t="s">
        <v>741</v>
      </c>
      <c r="B211" s="260"/>
      <c r="C211" s="260" t="s">
        <v>720</v>
      </c>
      <c r="D211" s="262">
        <v>31</v>
      </c>
      <c r="E211" s="260" t="s">
        <v>742</v>
      </c>
    </row>
    <row r="212" spans="1:5" ht="21" customHeight="1">
      <c r="A212" s="260" t="s">
        <v>743</v>
      </c>
      <c r="B212" s="260"/>
      <c r="C212" s="260"/>
      <c r="D212" s="262"/>
      <c r="E212" s="260"/>
    </row>
    <row r="213" spans="1:5" ht="21" customHeight="1">
      <c r="A213" s="260" t="s">
        <v>744</v>
      </c>
      <c r="B213" s="260" t="s">
        <v>582</v>
      </c>
      <c r="C213" s="260" t="s">
        <v>621</v>
      </c>
      <c r="D213" s="262">
        <v>76</v>
      </c>
      <c r="E213" s="260" t="s">
        <v>745</v>
      </c>
    </row>
    <row r="214" spans="1:5" ht="21" customHeight="1">
      <c r="A214" s="260"/>
      <c r="B214" s="260"/>
      <c r="C214" s="260"/>
      <c r="D214" s="262"/>
      <c r="E214" s="260" t="s">
        <v>746</v>
      </c>
    </row>
    <row r="215" spans="1:5" ht="21" customHeight="1">
      <c r="A215" s="260"/>
      <c r="B215" s="260" t="s">
        <v>574</v>
      </c>
      <c r="C215" s="260" t="s">
        <v>621</v>
      </c>
      <c r="D215" s="262">
        <v>104</v>
      </c>
      <c r="E215" s="260" t="s">
        <v>745</v>
      </c>
    </row>
    <row r="216" spans="1:5" ht="21" customHeight="1">
      <c r="A216" s="260"/>
      <c r="B216" s="260"/>
      <c r="C216" s="260"/>
      <c r="D216" s="262"/>
      <c r="E216" s="260" t="s">
        <v>747</v>
      </c>
    </row>
    <row r="217" spans="1:5" ht="21" customHeight="1">
      <c r="A217" s="260" t="s">
        <v>748</v>
      </c>
      <c r="B217" s="260" t="s">
        <v>582</v>
      </c>
      <c r="C217" s="260" t="s">
        <v>621</v>
      </c>
      <c r="D217" s="262">
        <v>104</v>
      </c>
      <c r="E217" s="260" t="s">
        <v>745</v>
      </c>
    </row>
    <row r="218" spans="1:5" ht="21" customHeight="1">
      <c r="A218" s="260"/>
      <c r="B218" s="260"/>
      <c r="C218" s="260"/>
      <c r="D218" s="262"/>
      <c r="E218" s="260" t="s">
        <v>746</v>
      </c>
    </row>
    <row r="219" spans="1:5" ht="21" customHeight="1">
      <c r="A219" s="260"/>
      <c r="B219" s="260" t="s">
        <v>574</v>
      </c>
      <c r="C219" s="260" t="s">
        <v>621</v>
      </c>
      <c r="D219" s="262">
        <v>136</v>
      </c>
      <c r="E219" s="260" t="s">
        <v>745</v>
      </c>
    </row>
    <row r="220" spans="1:5" ht="21" customHeight="1">
      <c r="A220" s="260"/>
      <c r="B220" s="260"/>
      <c r="C220" s="260"/>
      <c r="D220" s="262"/>
      <c r="E220" s="260" t="s">
        <v>747</v>
      </c>
    </row>
    <row r="221" spans="1:5" ht="21" customHeight="1">
      <c r="A221" s="260" t="s">
        <v>749</v>
      </c>
      <c r="B221" s="260" t="s">
        <v>582</v>
      </c>
      <c r="C221" s="260" t="s">
        <v>621</v>
      </c>
      <c r="D221" s="262">
        <v>147</v>
      </c>
      <c r="E221" s="260" t="s">
        <v>745</v>
      </c>
    </row>
    <row r="222" spans="1:5" ht="21" customHeight="1">
      <c r="A222" s="260"/>
      <c r="B222" s="260"/>
      <c r="C222" s="260"/>
      <c r="D222" s="262"/>
      <c r="E222" s="260" t="s">
        <v>746</v>
      </c>
    </row>
    <row r="223" spans="1:5" ht="21" customHeight="1">
      <c r="A223" s="260"/>
      <c r="B223" s="260" t="s">
        <v>574</v>
      </c>
      <c r="C223" s="260" t="s">
        <v>621</v>
      </c>
      <c r="D223" s="262">
        <v>226</v>
      </c>
      <c r="E223" s="260" t="s">
        <v>745</v>
      </c>
    </row>
    <row r="224" spans="1:5" ht="21" customHeight="1">
      <c r="A224" s="260"/>
      <c r="B224" s="260"/>
      <c r="C224" s="260"/>
      <c r="D224" s="262"/>
      <c r="E224" s="260" t="s">
        <v>747</v>
      </c>
    </row>
    <row r="225" spans="1:5" ht="21" customHeight="1">
      <c r="A225" s="260" t="s">
        <v>750</v>
      </c>
      <c r="B225" s="260" t="s">
        <v>582</v>
      </c>
      <c r="C225" s="260" t="s">
        <v>621</v>
      </c>
      <c r="D225" s="262">
        <v>19</v>
      </c>
      <c r="E225" s="260" t="s">
        <v>751</v>
      </c>
    </row>
    <row r="226" spans="1:5" ht="21" customHeight="1">
      <c r="A226" s="260"/>
      <c r="B226" s="260" t="s">
        <v>565</v>
      </c>
      <c r="C226" s="260" t="s">
        <v>621</v>
      </c>
      <c r="D226" s="262">
        <v>23</v>
      </c>
      <c r="E226" s="260" t="s">
        <v>752</v>
      </c>
    </row>
    <row r="227" spans="1:5" ht="21" customHeight="1">
      <c r="A227" s="260"/>
      <c r="B227" s="260" t="s">
        <v>574</v>
      </c>
      <c r="C227" s="260" t="s">
        <v>621</v>
      </c>
      <c r="D227" s="262">
        <v>44</v>
      </c>
      <c r="E227" s="260" t="s">
        <v>753</v>
      </c>
    </row>
    <row r="228" spans="1:5" ht="21" customHeight="1">
      <c r="A228" s="260" t="s">
        <v>754</v>
      </c>
      <c r="B228" s="260"/>
      <c r="C228" s="260"/>
      <c r="D228" s="262"/>
      <c r="E228" s="260"/>
    </row>
    <row r="229" spans="1:5" ht="21" customHeight="1">
      <c r="A229" s="260" t="s">
        <v>755</v>
      </c>
      <c r="B229" s="260"/>
      <c r="C229" s="260"/>
      <c r="D229" s="262"/>
      <c r="E229" s="260"/>
    </row>
    <row r="230" spans="1:5" ht="21" customHeight="1">
      <c r="A230" s="260" t="s">
        <v>756</v>
      </c>
      <c r="B230" s="260"/>
      <c r="C230" s="260"/>
      <c r="D230" s="262"/>
      <c r="E230" s="260"/>
    </row>
    <row r="231" spans="1:5" ht="21" customHeight="1">
      <c r="A231" s="260" t="s">
        <v>757</v>
      </c>
      <c r="B231" s="260"/>
      <c r="C231" s="260"/>
      <c r="D231" s="262"/>
    </row>
    <row r="232" spans="1:5" ht="21" customHeight="1">
      <c r="A232" s="260" t="s">
        <v>758</v>
      </c>
      <c r="B232" s="260" t="s">
        <v>582</v>
      </c>
      <c r="C232" s="260" t="s">
        <v>621</v>
      </c>
      <c r="D232" s="262">
        <v>59</v>
      </c>
      <c r="E232" s="260" t="s">
        <v>759</v>
      </c>
    </row>
    <row r="233" spans="1:5" ht="21" customHeight="1">
      <c r="A233" s="260"/>
      <c r="B233" s="260" t="s">
        <v>574</v>
      </c>
      <c r="C233" s="260" t="s">
        <v>621</v>
      </c>
      <c r="D233" s="262">
        <v>76</v>
      </c>
      <c r="E233" s="260" t="s">
        <v>760</v>
      </c>
    </row>
    <row r="234" spans="1:5" ht="21" customHeight="1">
      <c r="A234" s="260" t="s">
        <v>761</v>
      </c>
      <c r="B234" s="260" t="s">
        <v>582</v>
      </c>
      <c r="C234" s="260" t="s">
        <v>621</v>
      </c>
      <c r="D234" s="262">
        <v>66</v>
      </c>
      <c r="E234" s="260" t="s">
        <v>759</v>
      </c>
    </row>
    <row r="235" spans="1:5" ht="21" customHeight="1">
      <c r="A235" s="260"/>
      <c r="B235" s="260" t="s">
        <v>574</v>
      </c>
      <c r="C235" s="260" t="s">
        <v>621</v>
      </c>
      <c r="D235" s="262">
        <v>81</v>
      </c>
      <c r="E235" s="260" t="s">
        <v>760</v>
      </c>
    </row>
    <row r="236" spans="1:5" ht="21" customHeight="1">
      <c r="A236" s="260" t="s">
        <v>762</v>
      </c>
      <c r="B236" s="260"/>
      <c r="C236" s="260"/>
      <c r="D236" s="262"/>
      <c r="E236" s="260"/>
    </row>
    <row r="237" spans="1:5" ht="21" customHeight="1">
      <c r="A237" s="260" t="s">
        <v>763</v>
      </c>
      <c r="B237" s="260"/>
      <c r="C237" s="260"/>
      <c r="D237" s="262"/>
      <c r="E237" s="260"/>
    </row>
    <row r="238" spans="1:5" ht="21" customHeight="1">
      <c r="A238" s="260" t="s">
        <v>764</v>
      </c>
      <c r="B238" s="260" t="s">
        <v>582</v>
      </c>
      <c r="C238" s="260" t="s">
        <v>621</v>
      </c>
      <c r="D238" s="262">
        <v>60</v>
      </c>
      <c r="E238" s="260" t="s">
        <v>765</v>
      </c>
    </row>
    <row r="239" spans="1:5" ht="21" customHeight="1">
      <c r="A239" s="260"/>
      <c r="B239" s="260" t="s">
        <v>574</v>
      </c>
      <c r="C239" s="260" t="s">
        <v>621</v>
      </c>
      <c r="D239" s="262">
        <v>79</v>
      </c>
      <c r="E239" s="260" t="s">
        <v>760</v>
      </c>
    </row>
    <row r="240" spans="1:5" ht="21" customHeight="1">
      <c r="A240" s="260" t="s">
        <v>766</v>
      </c>
      <c r="B240" s="260" t="s">
        <v>582</v>
      </c>
      <c r="C240" s="260" t="s">
        <v>621</v>
      </c>
      <c r="D240" s="262">
        <v>66</v>
      </c>
      <c r="E240" s="260" t="s">
        <v>765</v>
      </c>
    </row>
    <row r="241" spans="1:5" ht="21" customHeight="1">
      <c r="A241" s="260"/>
      <c r="B241" s="260" t="s">
        <v>574</v>
      </c>
      <c r="C241" s="260" t="s">
        <v>621</v>
      </c>
      <c r="D241" s="262">
        <v>81</v>
      </c>
      <c r="E241" s="260" t="s">
        <v>760</v>
      </c>
    </row>
    <row r="242" spans="1:5" ht="21" customHeight="1">
      <c r="A242" s="256"/>
      <c r="B242" s="257"/>
      <c r="C242" s="256"/>
      <c r="D242" s="258" t="s">
        <v>556</v>
      </c>
      <c r="E242" s="259"/>
    </row>
    <row r="243" spans="1:5" ht="21" customHeight="1">
      <c r="A243" s="259" t="s">
        <v>253</v>
      </c>
      <c r="B243" s="257"/>
      <c r="C243" s="259" t="s">
        <v>255</v>
      </c>
      <c r="D243" s="258" t="s">
        <v>557</v>
      </c>
      <c r="E243" s="259" t="s">
        <v>10</v>
      </c>
    </row>
    <row r="244" spans="1:5" ht="21" customHeight="1">
      <c r="A244" s="256"/>
      <c r="B244" s="257"/>
      <c r="C244" s="256"/>
      <c r="D244" s="258" t="s">
        <v>558</v>
      </c>
      <c r="E244" s="259"/>
    </row>
    <row r="245" spans="1:5" ht="23.1" customHeight="1">
      <c r="A245" s="260" t="s">
        <v>767</v>
      </c>
      <c r="B245" s="260"/>
      <c r="C245" s="260"/>
      <c r="D245" s="262"/>
      <c r="E245" s="260"/>
    </row>
    <row r="246" spans="1:5" ht="23.1" customHeight="1">
      <c r="A246" s="260" t="s">
        <v>768</v>
      </c>
      <c r="B246" s="260"/>
      <c r="C246" s="260"/>
      <c r="D246" s="262"/>
      <c r="E246" s="260"/>
    </row>
    <row r="247" spans="1:5" ht="23.1" customHeight="1">
      <c r="A247" s="260" t="s">
        <v>769</v>
      </c>
      <c r="B247" s="260" t="s">
        <v>582</v>
      </c>
      <c r="C247" s="260" t="s">
        <v>621</v>
      </c>
      <c r="D247" s="262">
        <v>68</v>
      </c>
      <c r="E247" s="260" t="s">
        <v>765</v>
      </c>
    </row>
    <row r="248" spans="1:5" ht="23.1" customHeight="1">
      <c r="A248" s="260"/>
      <c r="B248" s="260" t="s">
        <v>574</v>
      </c>
      <c r="C248" s="260" t="s">
        <v>621</v>
      </c>
      <c r="D248" s="262">
        <v>82</v>
      </c>
      <c r="E248" s="260" t="s">
        <v>760</v>
      </c>
    </row>
    <row r="249" spans="1:5" ht="23.1" customHeight="1">
      <c r="A249" s="260" t="s">
        <v>770</v>
      </c>
      <c r="B249" s="260" t="s">
        <v>582</v>
      </c>
      <c r="C249" s="260" t="s">
        <v>621</v>
      </c>
      <c r="D249" s="262">
        <v>71</v>
      </c>
      <c r="E249" s="260" t="s">
        <v>765</v>
      </c>
    </row>
    <row r="250" spans="1:5" ht="23.1" customHeight="1">
      <c r="A250" s="260"/>
      <c r="B250" s="260" t="s">
        <v>574</v>
      </c>
      <c r="C250" s="260" t="s">
        <v>621</v>
      </c>
      <c r="D250" s="262">
        <v>82</v>
      </c>
      <c r="E250" s="260" t="s">
        <v>760</v>
      </c>
    </row>
    <row r="251" spans="1:5" ht="23.1" customHeight="1">
      <c r="A251" s="260" t="s">
        <v>771</v>
      </c>
      <c r="B251" s="260"/>
      <c r="C251" s="260" t="s">
        <v>621</v>
      </c>
      <c r="D251" s="262">
        <v>95</v>
      </c>
      <c r="E251" s="260"/>
    </row>
    <row r="252" spans="1:5" ht="23.1" customHeight="1">
      <c r="A252" s="260"/>
      <c r="B252" s="260"/>
      <c r="C252" s="260"/>
      <c r="D252" s="262"/>
      <c r="E252" s="260"/>
    </row>
    <row r="253" spans="1:5" ht="23.1" customHeight="1">
      <c r="A253" s="260" t="s">
        <v>772</v>
      </c>
      <c r="B253" s="260"/>
      <c r="C253" s="260"/>
      <c r="D253" s="262"/>
      <c r="E253" s="260"/>
    </row>
    <row r="254" spans="1:5" ht="23.1" customHeight="1">
      <c r="A254" s="260" t="s">
        <v>773</v>
      </c>
      <c r="B254" s="260"/>
      <c r="C254" s="260"/>
      <c r="D254" s="262"/>
      <c r="E254" s="260"/>
    </row>
    <row r="255" spans="1:5" ht="23.1" customHeight="1">
      <c r="A255" s="260" t="s">
        <v>774</v>
      </c>
      <c r="B255" s="260"/>
      <c r="C255" s="260" t="s">
        <v>775</v>
      </c>
      <c r="D255" s="262">
        <v>298</v>
      </c>
      <c r="E255" s="260"/>
    </row>
    <row r="256" spans="1:5" ht="23.1" customHeight="1">
      <c r="A256" s="260" t="s">
        <v>776</v>
      </c>
      <c r="B256" s="260"/>
      <c r="C256" s="260" t="s">
        <v>777</v>
      </c>
      <c r="D256" s="262">
        <v>104</v>
      </c>
      <c r="E256" s="260"/>
    </row>
    <row r="257" spans="1:5" ht="23.1" customHeight="1">
      <c r="A257" s="260" t="s">
        <v>778</v>
      </c>
      <c r="B257" s="260"/>
      <c r="C257" s="260" t="s">
        <v>775</v>
      </c>
      <c r="D257" s="262">
        <v>298</v>
      </c>
      <c r="E257" s="260"/>
    </row>
    <row r="258" spans="1:5" ht="23.1" customHeight="1">
      <c r="A258" s="260" t="s">
        <v>779</v>
      </c>
      <c r="B258" s="260"/>
      <c r="C258" s="260" t="s">
        <v>775</v>
      </c>
      <c r="D258" s="262">
        <v>298</v>
      </c>
      <c r="E258" s="260"/>
    </row>
    <row r="259" spans="1:5" ht="23.1" customHeight="1">
      <c r="A259" s="260" t="s">
        <v>780</v>
      </c>
      <c r="B259" s="260"/>
      <c r="C259" s="260" t="s">
        <v>775</v>
      </c>
      <c r="D259" s="262">
        <v>107</v>
      </c>
      <c r="E259" s="260"/>
    </row>
    <row r="260" spans="1:5" ht="23.1" customHeight="1">
      <c r="A260" s="260" t="s">
        <v>781</v>
      </c>
      <c r="B260" s="260"/>
      <c r="C260" s="260" t="s">
        <v>782</v>
      </c>
      <c r="D260" s="262">
        <v>103</v>
      </c>
      <c r="E260" s="260"/>
    </row>
    <row r="261" spans="1:5" ht="23.1" customHeight="1">
      <c r="A261" s="260" t="s">
        <v>783</v>
      </c>
      <c r="B261" s="260"/>
      <c r="C261" s="260" t="s">
        <v>782</v>
      </c>
      <c r="D261" s="262">
        <v>103</v>
      </c>
      <c r="E261" s="260"/>
    </row>
    <row r="262" spans="1:5" ht="21" customHeight="1">
      <c r="A262" s="260" t="s">
        <v>784</v>
      </c>
      <c r="B262" s="260"/>
      <c r="C262" s="260" t="s">
        <v>782</v>
      </c>
      <c r="D262" s="262">
        <v>58</v>
      </c>
      <c r="E262" s="260"/>
    </row>
    <row r="263" spans="1:5" ht="21" customHeight="1">
      <c r="A263" s="260" t="s">
        <v>785</v>
      </c>
      <c r="B263" s="260"/>
      <c r="C263" s="260" t="s">
        <v>786</v>
      </c>
      <c r="D263" s="262">
        <v>39</v>
      </c>
      <c r="E263" s="260"/>
    </row>
    <row r="264" spans="1:5" ht="21" customHeight="1">
      <c r="A264" s="260" t="s">
        <v>787</v>
      </c>
      <c r="B264" s="260"/>
      <c r="C264" s="260"/>
      <c r="D264" s="262"/>
      <c r="E264" s="260"/>
    </row>
    <row r="265" spans="1:5" ht="21" customHeight="1">
      <c r="A265" s="260" t="s">
        <v>788</v>
      </c>
      <c r="B265" s="260"/>
      <c r="C265" s="260"/>
      <c r="D265" s="262"/>
      <c r="E265" s="260"/>
    </row>
    <row r="266" spans="1:5" ht="21" customHeight="1">
      <c r="A266" s="260" t="s">
        <v>789</v>
      </c>
      <c r="B266" s="260" t="s">
        <v>582</v>
      </c>
      <c r="C266" s="260" t="s">
        <v>790</v>
      </c>
      <c r="D266" s="262">
        <v>537</v>
      </c>
      <c r="E266" s="260" t="s">
        <v>791</v>
      </c>
    </row>
    <row r="267" spans="1:5" ht="21" customHeight="1">
      <c r="A267" s="260" t="s">
        <v>792</v>
      </c>
      <c r="B267" s="260" t="s">
        <v>574</v>
      </c>
      <c r="C267" s="260" t="s">
        <v>790</v>
      </c>
      <c r="D267" s="262">
        <v>744</v>
      </c>
      <c r="E267" s="260" t="s">
        <v>793</v>
      </c>
    </row>
    <row r="268" spans="1:5" ht="21" customHeight="1">
      <c r="A268" s="260" t="s">
        <v>794</v>
      </c>
      <c r="B268" s="260" t="s">
        <v>582</v>
      </c>
      <c r="C268" s="260" t="s">
        <v>720</v>
      </c>
      <c r="D268" s="262">
        <v>31</v>
      </c>
      <c r="E268" s="260" t="s">
        <v>795</v>
      </c>
    </row>
    <row r="269" spans="1:5" ht="21" customHeight="1">
      <c r="A269" s="260" t="s">
        <v>796</v>
      </c>
      <c r="B269" s="260" t="s">
        <v>797</v>
      </c>
      <c r="C269" s="260" t="s">
        <v>720</v>
      </c>
      <c r="D269" s="262">
        <v>32</v>
      </c>
      <c r="E269" s="260" t="s">
        <v>798</v>
      </c>
    </row>
    <row r="270" spans="1:5" ht="21" customHeight="1">
      <c r="A270" s="260" t="s">
        <v>799</v>
      </c>
      <c r="B270" s="260" t="s">
        <v>582</v>
      </c>
      <c r="C270" s="260" t="s">
        <v>621</v>
      </c>
      <c r="D270" s="262">
        <v>31</v>
      </c>
      <c r="E270" s="260" t="s">
        <v>795</v>
      </c>
    </row>
    <row r="271" spans="1:5" ht="24" customHeight="1">
      <c r="A271" s="260" t="s">
        <v>800</v>
      </c>
      <c r="B271" s="260" t="s">
        <v>797</v>
      </c>
      <c r="C271" s="260" t="s">
        <v>621</v>
      </c>
      <c r="D271" s="262">
        <v>44</v>
      </c>
      <c r="E271" s="260" t="s">
        <v>798</v>
      </c>
    </row>
    <row r="272" spans="1:5" ht="24" customHeight="1">
      <c r="A272" s="260" t="s">
        <v>801</v>
      </c>
      <c r="B272" s="260" t="s">
        <v>582</v>
      </c>
      <c r="C272" s="260" t="s">
        <v>621</v>
      </c>
      <c r="D272" s="262">
        <v>84</v>
      </c>
      <c r="E272" s="260" t="s">
        <v>802</v>
      </c>
    </row>
    <row r="273" spans="1:5" ht="24" customHeight="1">
      <c r="A273" s="260" t="s">
        <v>803</v>
      </c>
      <c r="B273" s="260" t="s">
        <v>797</v>
      </c>
      <c r="C273" s="260" t="s">
        <v>621</v>
      </c>
      <c r="D273" s="262">
        <v>104</v>
      </c>
      <c r="E273" s="260" t="s">
        <v>804</v>
      </c>
    </row>
    <row r="274" spans="1:5" ht="24" customHeight="1">
      <c r="A274" s="260" t="s">
        <v>805</v>
      </c>
      <c r="B274" s="260"/>
      <c r="C274" s="260" t="s">
        <v>806</v>
      </c>
      <c r="D274" s="262">
        <v>8</v>
      </c>
      <c r="E274" s="260"/>
    </row>
    <row r="275" spans="1:5" ht="24" customHeight="1">
      <c r="A275" s="260" t="s">
        <v>807</v>
      </c>
      <c r="B275" s="260"/>
      <c r="C275" s="260" t="s">
        <v>775</v>
      </c>
      <c r="D275" s="262">
        <v>76</v>
      </c>
      <c r="E275" s="260"/>
    </row>
    <row r="276" spans="1:5" ht="21" customHeight="1">
      <c r="A276" s="256"/>
      <c r="B276" s="257"/>
      <c r="C276" s="256"/>
      <c r="D276" s="258" t="s">
        <v>556</v>
      </c>
      <c r="E276" s="259"/>
    </row>
    <row r="277" spans="1:5" ht="23.1" customHeight="1">
      <c r="A277" s="259" t="s">
        <v>253</v>
      </c>
      <c r="B277" s="257"/>
      <c r="C277" s="259" t="s">
        <v>255</v>
      </c>
      <c r="D277" s="258" t="s">
        <v>557</v>
      </c>
      <c r="E277" s="259" t="s">
        <v>10</v>
      </c>
    </row>
    <row r="278" spans="1:5" ht="23.1" customHeight="1">
      <c r="A278" s="256"/>
      <c r="B278" s="257"/>
      <c r="C278" s="256"/>
      <c r="D278" s="258" t="s">
        <v>558</v>
      </c>
      <c r="E278" s="259"/>
    </row>
    <row r="279" spans="1:5" ht="23.1" customHeight="1">
      <c r="A279" s="260" t="s">
        <v>808</v>
      </c>
      <c r="B279" s="260" t="s">
        <v>582</v>
      </c>
      <c r="C279" s="260" t="s">
        <v>621</v>
      </c>
      <c r="D279" s="262">
        <v>24</v>
      </c>
      <c r="E279" s="260" t="s">
        <v>809</v>
      </c>
    </row>
    <row r="280" spans="1:5" ht="23.1" customHeight="1">
      <c r="A280" s="260"/>
      <c r="B280" s="260"/>
      <c r="C280" s="260"/>
      <c r="D280" s="262"/>
      <c r="E280" s="260" t="s">
        <v>810</v>
      </c>
    </row>
    <row r="281" spans="1:5" ht="23.1" customHeight="1">
      <c r="A281" s="263"/>
      <c r="B281" s="260" t="s">
        <v>574</v>
      </c>
      <c r="C281" s="260" t="s">
        <v>621</v>
      </c>
      <c r="D281" s="262">
        <v>39</v>
      </c>
      <c r="E281" s="260" t="s">
        <v>811</v>
      </c>
    </row>
    <row r="282" spans="1:5" ht="23.1" customHeight="1">
      <c r="A282" s="263"/>
      <c r="B282" s="260"/>
      <c r="C282" s="260"/>
      <c r="D282" s="262"/>
      <c r="E282" s="260" t="s">
        <v>810</v>
      </c>
    </row>
    <row r="283" spans="1:5" ht="23.1" customHeight="1">
      <c r="A283" s="260" t="s">
        <v>812</v>
      </c>
      <c r="B283" s="260" t="s">
        <v>582</v>
      </c>
      <c r="C283" s="260" t="s">
        <v>775</v>
      </c>
      <c r="D283" s="262">
        <v>268</v>
      </c>
      <c r="E283" s="260" t="s">
        <v>813</v>
      </c>
    </row>
    <row r="284" spans="1:5" ht="23.1" customHeight="1">
      <c r="A284" s="260" t="s">
        <v>814</v>
      </c>
      <c r="B284" s="260" t="s">
        <v>574</v>
      </c>
      <c r="C284" s="260" t="s">
        <v>775</v>
      </c>
      <c r="D284" s="262">
        <v>298</v>
      </c>
      <c r="E284" s="260" t="s">
        <v>815</v>
      </c>
    </row>
    <row r="285" spans="1:5" ht="23.1" customHeight="1">
      <c r="A285" s="260" t="s">
        <v>816</v>
      </c>
      <c r="B285" s="260" t="s">
        <v>582</v>
      </c>
      <c r="C285" s="260" t="s">
        <v>790</v>
      </c>
      <c r="D285" s="262">
        <v>268</v>
      </c>
      <c r="E285" s="260" t="s">
        <v>813</v>
      </c>
    </row>
    <row r="286" spans="1:5" ht="23.1" customHeight="1">
      <c r="A286" s="260"/>
      <c r="B286" s="260" t="s">
        <v>574</v>
      </c>
      <c r="C286" s="260" t="s">
        <v>790</v>
      </c>
      <c r="D286" s="262">
        <v>298</v>
      </c>
      <c r="E286" s="260" t="s">
        <v>815</v>
      </c>
    </row>
    <row r="287" spans="1:5" ht="23.1" customHeight="1">
      <c r="A287" s="260" t="s">
        <v>817</v>
      </c>
      <c r="B287" s="260"/>
      <c r="C287" s="265"/>
      <c r="D287" s="262"/>
      <c r="E287" s="260"/>
    </row>
    <row r="288" spans="1:5" ht="23.1" customHeight="1">
      <c r="A288" s="260" t="s">
        <v>818</v>
      </c>
      <c r="B288" s="260" t="s">
        <v>582</v>
      </c>
      <c r="C288" s="265" t="s">
        <v>404</v>
      </c>
      <c r="D288" s="262">
        <v>228</v>
      </c>
      <c r="E288" s="260" t="s">
        <v>819</v>
      </c>
    </row>
    <row r="289" spans="1:5" ht="23.1" customHeight="1">
      <c r="A289" s="260"/>
      <c r="B289" s="260" t="s">
        <v>574</v>
      </c>
      <c r="C289" s="265" t="s">
        <v>404</v>
      </c>
      <c r="D289" s="262">
        <v>274</v>
      </c>
      <c r="E289" s="260" t="s">
        <v>820</v>
      </c>
    </row>
    <row r="290" spans="1:5" ht="23.1" customHeight="1">
      <c r="A290" s="260" t="s">
        <v>821</v>
      </c>
      <c r="B290" s="260" t="s">
        <v>582</v>
      </c>
      <c r="C290" s="265" t="s">
        <v>405</v>
      </c>
      <c r="D290" s="262">
        <v>29</v>
      </c>
      <c r="E290" s="260" t="s">
        <v>819</v>
      </c>
    </row>
    <row r="291" spans="1:5" ht="23.1" customHeight="1">
      <c r="A291" s="260"/>
      <c r="B291" s="260" t="s">
        <v>574</v>
      </c>
      <c r="C291" s="265" t="s">
        <v>405</v>
      </c>
      <c r="D291" s="262">
        <v>34</v>
      </c>
      <c r="E291" s="260" t="s">
        <v>820</v>
      </c>
    </row>
    <row r="292" spans="1:5" ht="23.1" customHeight="1">
      <c r="A292" s="260" t="s">
        <v>822</v>
      </c>
      <c r="B292" s="260" t="s">
        <v>582</v>
      </c>
      <c r="C292" s="265" t="s">
        <v>405</v>
      </c>
      <c r="D292" s="262">
        <v>6</v>
      </c>
      <c r="E292" s="260" t="s">
        <v>819</v>
      </c>
    </row>
    <row r="293" spans="1:5" ht="23.1" customHeight="1">
      <c r="A293" s="260"/>
      <c r="B293" s="260" t="s">
        <v>574</v>
      </c>
      <c r="C293" s="265" t="s">
        <v>405</v>
      </c>
      <c r="D293" s="262">
        <v>7</v>
      </c>
      <c r="E293" s="260" t="s">
        <v>820</v>
      </c>
    </row>
    <row r="294" spans="1:5" ht="23.1" customHeight="1">
      <c r="A294" s="260" t="s">
        <v>823</v>
      </c>
      <c r="B294" s="260" t="s">
        <v>582</v>
      </c>
      <c r="C294" s="265" t="s">
        <v>405</v>
      </c>
      <c r="D294" s="262">
        <v>29</v>
      </c>
      <c r="E294" s="260" t="s">
        <v>819</v>
      </c>
    </row>
    <row r="295" spans="1:5" ht="23.1" customHeight="1">
      <c r="A295" s="260"/>
      <c r="B295" s="260" t="s">
        <v>574</v>
      </c>
      <c r="C295" s="265" t="s">
        <v>405</v>
      </c>
      <c r="D295" s="262">
        <v>34</v>
      </c>
      <c r="E295" s="260" t="s">
        <v>820</v>
      </c>
    </row>
    <row r="296" spans="1:5" ht="23.1" customHeight="1">
      <c r="A296" s="260" t="s">
        <v>824</v>
      </c>
      <c r="B296" s="260" t="s">
        <v>582</v>
      </c>
      <c r="C296" s="265" t="s">
        <v>405</v>
      </c>
      <c r="D296" s="262">
        <v>46</v>
      </c>
      <c r="E296" s="260" t="s">
        <v>819</v>
      </c>
    </row>
    <row r="297" spans="1:5" ht="23.1" customHeight="1">
      <c r="A297" s="260"/>
      <c r="B297" s="260" t="s">
        <v>574</v>
      </c>
      <c r="C297" s="265" t="s">
        <v>405</v>
      </c>
      <c r="D297" s="262">
        <v>57</v>
      </c>
      <c r="E297" s="260" t="s">
        <v>820</v>
      </c>
    </row>
    <row r="298" spans="1:5" ht="23.1" customHeight="1">
      <c r="A298" s="260" t="s">
        <v>825</v>
      </c>
      <c r="B298" s="260" t="s">
        <v>582</v>
      </c>
      <c r="C298" s="265" t="s">
        <v>405</v>
      </c>
      <c r="D298" s="262">
        <v>17</v>
      </c>
      <c r="E298" s="260" t="s">
        <v>819</v>
      </c>
    </row>
    <row r="299" spans="1:5" ht="23.1" customHeight="1">
      <c r="A299" s="260"/>
      <c r="B299" s="260" t="s">
        <v>574</v>
      </c>
      <c r="C299" s="265" t="s">
        <v>405</v>
      </c>
      <c r="D299" s="262">
        <v>23</v>
      </c>
      <c r="E299" s="260" t="s">
        <v>820</v>
      </c>
    </row>
    <row r="300" spans="1:5" ht="23.1" customHeight="1">
      <c r="A300" s="260" t="s">
        <v>826</v>
      </c>
      <c r="B300" s="260" t="s">
        <v>582</v>
      </c>
      <c r="C300" s="265" t="s">
        <v>405</v>
      </c>
      <c r="D300" s="262">
        <v>17</v>
      </c>
      <c r="E300" s="260" t="s">
        <v>819</v>
      </c>
    </row>
    <row r="301" spans="1:5" ht="23.1" customHeight="1">
      <c r="A301" s="260"/>
      <c r="B301" s="260" t="s">
        <v>574</v>
      </c>
      <c r="C301" s="265" t="s">
        <v>405</v>
      </c>
      <c r="D301" s="262">
        <v>23</v>
      </c>
      <c r="E301" s="260" t="s">
        <v>820</v>
      </c>
    </row>
    <row r="302" spans="1:5" ht="23.1" customHeight="1">
      <c r="A302" s="260" t="s">
        <v>827</v>
      </c>
      <c r="B302" s="260" t="s">
        <v>582</v>
      </c>
      <c r="C302" s="265" t="s">
        <v>405</v>
      </c>
      <c r="D302" s="262">
        <v>23</v>
      </c>
      <c r="E302" s="260" t="s">
        <v>819</v>
      </c>
    </row>
    <row r="303" spans="1:5" ht="23.1" customHeight="1">
      <c r="A303" s="260"/>
      <c r="B303" s="260" t="s">
        <v>574</v>
      </c>
      <c r="C303" s="265" t="s">
        <v>405</v>
      </c>
      <c r="D303" s="262">
        <v>29</v>
      </c>
      <c r="E303" s="260" t="s">
        <v>820</v>
      </c>
    </row>
    <row r="304" spans="1:5" ht="23.1" customHeight="1">
      <c r="A304" s="260" t="s">
        <v>828</v>
      </c>
      <c r="B304" s="260" t="s">
        <v>582</v>
      </c>
      <c r="C304" s="265" t="s">
        <v>405</v>
      </c>
      <c r="D304" s="262">
        <v>46</v>
      </c>
      <c r="E304" s="260" t="s">
        <v>819</v>
      </c>
    </row>
    <row r="305" spans="1:5" ht="23.1" customHeight="1">
      <c r="A305" s="260"/>
      <c r="B305" s="260" t="s">
        <v>574</v>
      </c>
      <c r="C305" s="265" t="s">
        <v>405</v>
      </c>
      <c r="D305" s="262">
        <v>57</v>
      </c>
      <c r="E305" s="260" t="s">
        <v>820</v>
      </c>
    </row>
    <row r="306" spans="1:5" ht="23.1" customHeight="1">
      <c r="A306" s="260" t="s">
        <v>829</v>
      </c>
      <c r="B306" s="260" t="s">
        <v>582</v>
      </c>
      <c r="C306" s="265" t="s">
        <v>405</v>
      </c>
      <c r="D306" s="262">
        <v>34</v>
      </c>
      <c r="E306" s="260" t="s">
        <v>819</v>
      </c>
    </row>
    <row r="307" spans="1:5" ht="23.1" customHeight="1">
      <c r="A307" s="260"/>
      <c r="B307" s="260" t="s">
        <v>574</v>
      </c>
      <c r="C307" s="265" t="s">
        <v>405</v>
      </c>
      <c r="D307" s="262">
        <v>46</v>
      </c>
      <c r="E307" s="260" t="s">
        <v>820</v>
      </c>
    </row>
    <row r="308" spans="1:5" ht="23.1" customHeight="1">
      <c r="A308" s="260"/>
      <c r="B308" s="260"/>
      <c r="C308" s="265"/>
      <c r="D308" s="262"/>
      <c r="E308" s="260"/>
    </row>
    <row r="309" spans="1:5" ht="23.1" customHeight="1">
      <c r="A309" s="256"/>
      <c r="B309" s="257"/>
      <c r="C309" s="256"/>
      <c r="D309" s="258" t="s">
        <v>556</v>
      </c>
      <c r="E309" s="259"/>
    </row>
    <row r="310" spans="1:5" ht="23.1" customHeight="1">
      <c r="A310" s="259" t="s">
        <v>253</v>
      </c>
      <c r="B310" s="257"/>
      <c r="C310" s="259" t="s">
        <v>255</v>
      </c>
      <c r="D310" s="258" t="s">
        <v>557</v>
      </c>
      <c r="E310" s="259" t="s">
        <v>10</v>
      </c>
    </row>
    <row r="311" spans="1:5" ht="23.1" customHeight="1">
      <c r="A311" s="256"/>
      <c r="B311" s="257"/>
      <c r="C311" s="256"/>
      <c r="D311" s="258" t="s">
        <v>558</v>
      </c>
      <c r="E311" s="259"/>
    </row>
    <row r="312" spans="1:5" ht="23.1" customHeight="1">
      <c r="A312" s="260" t="s">
        <v>830</v>
      </c>
      <c r="B312" s="260" t="s">
        <v>582</v>
      </c>
      <c r="C312" s="265" t="s">
        <v>831</v>
      </c>
      <c r="D312" s="262">
        <v>40</v>
      </c>
      <c r="E312" s="260" t="s">
        <v>819</v>
      </c>
    </row>
    <row r="313" spans="1:5" ht="23.1" customHeight="1">
      <c r="A313" s="260"/>
      <c r="B313" s="260" t="s">
        <v>574</v>
      </c>
      <c r="C313" s="265" t="s">
        <v>831</v>
      </c>
      <c r="D313" s="262">
        <v>51</v>
      </c>
      <c r="E313" s="260" t="s">
        <v>820</v>
      </c>
    </row>
    <row r="314" spans="1:5" ht="23.1" customHeight="1">
      <c r="A314" s="260" t="s">
        <v>832</v>
      </c>
      <c r="B314" s="260" t="s">
        <v>582</v>
      </c>
      <c r="C314" s="265" t="s">
        <v>408</v>
      </c>
      <c r="D314" s="262">
        <v>17</v>
      </c>
      <c r="E314" s="260" t="s">
        <v>819</v>
      </c>
    </row>
    <row r="315" spans="1:5" ht="23.1" customHeight="1">
      <c r="A315" s="260"/>
      <c r="B315" s="260" t="s">
        <v>574</v>
      </c>
      <c r="C315" s="265" t="s">
        <v>408</v>
      </c>
      <c r="D315" s="262">
        <v>23</v>
      </c>
      <c r="E315" s="260" t="s">
        <v>820</v>
      </c>
    </row>
    <row r="316" spans="1:5" ht="23.1" customHeight="1">
      <c r="A316" s="260" t="s">
        <v>833</v>
      </c>
      <c r="B316" s="260" t="s">
        <v>582</v>
      </c>
      <c r="C316" s="265" t="s">
        <v>407</v>
      </c>
      <c r="D316" s="262">
        <v>46</v>
      </c>
      <c r="E316" s="260" t="s">
        <v>819</v>
      </c>
    </row>
    <row r="317" spans="1:5" ht="23.1" customHeight="1">
      <c r="A317" s="260"/>
      <c r="B317" s="260" t="s">
        <v>574</v>
      </c>
      <c r="C317" s="265" t="s">
        <v>407</v>
      </c>
      <c r="D317" s="262">
        <v>57</v>
      </c>
      <c r="E317" s="260" t="s">
        <v>820</v>
      </c>
    </row>
    <row r="318" spans="1:5" ht="23.1" customHeight="1">
      <c r="A318" s="260" t="s">
        <v>834</v>
      </c>
      <c r="B318" s="260" t="s">
        <v>582</v>
      </c>
      <c r="C318" s="265" t="s">
        <v>407</v>
      </c>
      <c r="D318" s="262">
        <v>46</v>
      </c>
      <c r="E318" s="260" t="s">
        <v>819</v>
      </c>
    </row>
    <row r="319" spans="1:5" ht="23.1" customHeight="1">
      <c r="A319" s="260"/>
      <c r="B319" s="260" t="s">
        <v>574</v>
      </c>
      <c r="C319" s="265" t="s">
        <v>407</v>
      </c>
      <c r="D319" s="262">
        <v>57</v>
      </c>
      <c r="E319" s="260" t="s">
        <v>820</v>
      </c>
    </row>
    <row r="320" spans="1:5" ht="23.1" customHeight="1">
      <c r="A320" s="260" t="s">
        <v>835</v>
      </c>
      <c r="B320" s="260" t="s">
        <v>582</v>
      </c>
      <c r="C320" s="265" t="s">
        <v>407</v>
      </c>
      <c r="D320" s="262">
        <v>91</v>
      </c>
      <c r="E320" s="260" t="s">
        <v>819</v>
      </c>
    </row>
    <row r="321" spans="1:5" ht="23.1" customHeight="1">
      <c r="A321" s="260"/>
      <c r="B321" s="260" t="s">
        <v>574</v>
      </c>
      <c r="C321" s="265" t="s">
        <v>407</v>
      </c>
      <c r="D321" s="262">
        <v>114</v>
      </c>
      <c r="E321" s="260" t="s">
        <v>820</v>
      </c>
    </row>
    <row r="322" spans="1:5" ht="23.1" customHeight="1">
      <c r="A322" s="260" t="s">
        <v>836</v>
      </c>
      <c r="B322" s="260" t="s">
        <v>582</v>
      </c>
      <c r="C322" s="265" t="s">
        <v>407</v>
      </c>
      <c r="D322" s="262">
        <v>23</v>
      </c>
      <c r="E322" s="260" t="s">
        <v>819</v>
      </c>
    </row>
    <row r="323" spans="1:5" ht="23.1" customHeight="1">
      <c r="A323" s="260"/>
      <c r="B323" s="260" t="s">
        <v>574</v>
      </c>
      <c r="C323" s="265" t="s">
        <v>407</v>
      </c>
      <c r="D323" s="262">
        <v>29</v>
      </c>
      <c r="E323" s="260" t="s">
        <v>820</v>
      </c>
    </row>
    <row r="324" spans="1:5" ht="23.1" customHeight="1">
      <c r="A324" s="260" t="s">
        <v>837</v>
      </c>
      <c r="B324" s="260" t="s">
        <v>582</v>
      </c>
      <c r="C324" s="265" t="s">
        <v>405</v>
      </c>
      <c r="D324" s="262">
        <v>29</v>
      </c>
      <c r="E324" s="260" t="s">
        <v>819</v>
      </c>
    </row>
    <row r="325" spans="1:5" ht="23.1" customHeight="1">
      <c r="A325" s="260"/>
      <c r="B325" s="260" t="s">
        <v>574</v>
      </c>
      <c r="C325" s="265" t="s">
        <v>405</v>
      </c>
      <c r="D325" s="262">
        <v>34</v>
      </c>
      <c r="E325" s="260" t="s">
        <v>820</v>
      </c>
    </row>
    <row r="326" spans="1:5" ht="23.1" customHeight="1">
      <c r="A326" s="260" t="s">
        <v>838</v>
      </c>
      <c r="B326" s="260" t="s">
        <v>582</v>
      </c>
      <c r="C326" s="265" t="s">
        <v>408</v>
      </c>
      <c r="D326" s="262">
        <v>34</v>
      </c>
      <c r="E326" s="260" t="s">
        <v>819</v>
      </c>
    </row>
    <row r="327" spans="1:5" ht="23.1" customHeight="1">
      <c r="A327" s="260"/>
      <c r="B327" s="260" t="s">
        <v>574</v>
      </c>
      <c r="C327" s="265" t="s">
        <v>408</v>
      </c>
      <c r="D327" s="262">
        <v>40</v>
      </c>
      <c r="E327" s="260" t="s">
        <v>820</v>
      </c>
    </row>
    <row r="328" spans="1:5" ht="23.1" customHeight="1">
      <c r="A328" s="260" t="s">
        <v>839</v>
      </c>
      <c r="B328" s="260" t="s">
        <v>582</v>
      </c>
      <c r="C328" s="265" t="s">
        <v>408</v>
      </c>
      <c r="D328" s="262">
        <v>23</v>
      </c>
      <c r="E328" s="260" t="s">
        <v>819</v>
      </c>
    </row>
    <row r="329" spans="1:5" ht="23.1" customHeight="1">
      <c r="A329" s="260"/>
      <c r="B329" s="260" t="s">
        <v>574</v>
      </c>
      <c r="C329" s="265" t="s">
        <v>408</v>
      </c>
      <c r="D329" s="262">
        <v>29</v>
      </c>
      <c r="E329" s="260" t="s">
        <v>820</v>
      </c>
    </row>
    <row r="330" spans="1:5" ht="23.1" customHeight="1">
      <c r="A330" s="260" t="s">
        <v>840</v>
      </c>
      <c r="B330" s="260" t="s">
        <v>582</v>
      </c>
      <c r="C330" s="265" t="s">
        <v>841</v>
      </c>
      <c r="D330" s="262">
        <v>137</v>
      </c>
      <c r="E330" s="260" t="s">
        <v>819</v>
      </c>
    </row>
    <row r="331" spans="1:5" ht="23.1" customHeight="1">
      <c r="A331" s="260"/>
      <c r="B331" s="260" t="s">
        <v>574</v>
      </c>
      <c r="C331" s="265" t="s">
        <v>841</v>
      </c>
      <c r="D331" s="262">
        <v>171</v>
      </c>
      <c r="E331" s="260" t="s">
        <v>820</v>
      </c>
    </row>
    <row r="332" spans="1:5" ht="23.1" customHeight="1">
      <c r="A332" s="260" t="s">
        <v>842</v>
      </c>
      <c r="B332" s="260" t="s">
        <v>582</v>
      </c>
      <c r="C332" s="265" t="s">
        <v>405</v>
      </c>
      <c r="D332" s="262"/>
      <c r="E332" s="260" t="s">
        <v>819</v>
      </c>
    </row>
    <row r="333" spans="1:5" ht="23.1" customHeight="1">
      <c r="A333" s="260"/>
      <c r="B333" s="260" t="s">
        <v>574</v>
      </c>
      <c r="C333" s="265" t="s">
        <v>405</v>
      </c>
      <c r="D333" s="262">
        <v>34</v>
      </c>
      <c r="E333" s="260" t="s">
        <v>820</v>
      </c>
    </row>
    <row r="334" spans="1:5" ht="25.5" customHeight="1">
      <c r="A334" s="260"/>
      <c r="B334" s="260" t="s">
        <v>582</v>
      </c>
      <c r="C334" s="265" t="s">
        <v>405</v>
      </c>
      <c r="D334" s="262"/>
      <c r="E334" s="260" t="s">
        <v>819</v>
      </c>
    </row>
    <row r="335" spans="1:5" ht="25.5" customHeight="1">
      <c r="A335" s="260"/>
      <c r="B335" s="260" t="s">
        <v>574</v>
      </c>
      <c r="C335" s="265" t="s">
        <v>405</v>
      </c>
      <c r="D335" s="262">
        <v>34</v>
      </c>
      <c r="E335" s="260" t="s">
        <v>820</v>
      </c>
    </row>
    <row r="336" spans="1:5" ht="25.5" customHeight="1">
      <c r="A336" s="266" t="s">
        <v>843</v>
      </c>
      <c r="B336" s="266"/>
      <c r="C336" s="266"/>
      <c r="D336" s="267"/>
      <c r="E336" s="266"/>
    </row>
    <row r="337" spans="1:5" ht="25.5" customHeight="1">
      <c r="A337" s="266" t="s">
        <v>844</v>
      </c>
      <c r="B337" s="266"/>
      <c r="C337" s="266"/>
      <c r="D337" s="267"/>
      <c r="E337" s="266"/>
    </row>
    <row r="338" spans="1:5" ht="25.5" customHeight="1">
      <c r="A338" s="266" t="s">
        <v>845</v>
      </c>
      <c r="B338" s="266"/>
      <c r="C338" s="266"/>
      <c r="D338" s="267"/>
      <c r="E338" s="266"/>
    </row>
    <row r="339" spans="1:5" ht="25.5" customHeight="1">
      <c r="A339" s="266" t="s">
        <v>846</v>
      </c>
      <c r="B339" s="266"/>
      <c r="C339" s="266"/>
      <c r="D339" s="267"/>
      <c r="E339" s="266"/>
    </row>
    <row r="340" spans="1:5" ht="25.5" customHeight="1">
      <c r="A340" s="266" t="s">
        <v>847</v>
      </c>
      <c r="B340" s="266"/>
      <c r="C340" s="266"/>
      <c r="D340" s="267"/>
      <c r="E340" s="266"/>
    </row>
    <row r="341" spans="1:5" ht="23.1" customHeight="1">
      <c r="A341" s="260"/>
      <c r="B341" s="260"/>
      <c r="C341" s="260"/>
      <c r="D341" s="262"/>
      <c r="E341" s="260"/>
    </row>
    <row r="342" spans="1:5" ht="23.1" customHeight="1">
      <c r="A342" s="260"/>
      <c r="B342" s="260"/>
      <c r="C342" s="260"/>
      <c r="D342" s="262"/>
      <c r="E342" s="260"/>
    </row>
    <row r="343" spans="1:5" ht="23.1" customHeight="1">
      <c r="A343" s="260"/>
      <c r="B343" s="260"/>
      <c r="C343" s="260"/>
      <c r="D343" s="262"/>
      <c r="E343" s="260"/>
    </row>
    <row r="344" spans="1:5" ht="23.1" customHeight="1">
      <c r="A344" s="260"/>
      <c r="B344" s="260"/>
      <c r="C344" s="260"/>
      <c r="D344" s="262"/>
      <c r="E344" s="260"/>
    </row>
    <row r="345" spans="1:5" ht="23.1" customHeight="1">
      <c r="A345" s="260"/>
      <c r="B345" s="260"/>
      <c r="C345" s="260"/>
      <c r="D345" s="262"/>
      <c r="E345" s="260"/>
    </row>
    <row r="346" spans="1:5" ht="23.1" customHeight="1">
      <c r="A346" s="260"/>
      <c r="B346" s="260"/>
      <c r="C346" s="260"/>
      <c r="D346" s="262"/>
      <c r="E346" s="260"/>
    </row>
    <row r="347" spans="1:5" ht="23.1" customHeight="1">
      <c r="A347" s="260"/>
      <c r="B347" s="260"/>
      <c r="C347" s="260"/>
      <c r="D347" s="262"/>
      <c r="E347" s="260"/>
    </row>
    <row r="348" spans="1:5" ht="23.1" customHeight="1">
      <c r="A348" s="260"/>
      <c r="B348" s="260"/>
      <c r="C348" s="260"/>
      <c r="D348" s="262"/>
      <c r="E348" s="260"/>
    </row>
    <row r="349" spans="1:5" ht="23.1" customHeight="1">
      <c r="A349" s="260"/>
      <c r="B349" s="260"/>
      <c r="C349" s="260"/>
      <c r="D349" s="262"/>
      <c r="E349" s="260"/>
    </row>
    <row r="350" spans="1:5" ht="23.1" customHeight="1">
      <c r="A350" s="260"/>
      <c r="B350" s="260"/>
      <c r="C350" s="260"/>
      <c r="D350" s="262"/>
      <c r="E350" s="260"/>
    </row>
    <row r="351" spans="1:5" ht="23.1" customHeight="1">
      <c r="A351" s="260"/>
      <c r="B351" s="260"/>
      <c r="C351" s="260"/>
      <c r="D351" s="262"/>
      <c r="E351" s="260"/>
    </row>
    <row r="352" spans="1:5" ht="23.1" customHeight="1">
      <c r="A352" s="260"/>
      <c r="B352" s="260"/>
      <c r="C352" s="260"/>
      <c r="D352" s="262"/>
      <c r="E352" s="260"/>
    </row>
    <row r="353" spans="1:5" ht="23.1" customHeight="1">
      <c r="A353" s="260"/>
      <c r="B353" s="260"/>
      <c r="C353" s="260"/>
      <c r="D353" s="262"/>
      <c r="E353" s="260"/>
    </row>
    <row r="354" spans="1:5" ht="23.1" customHeight="1">
      <c r="A354" s="260"/>
      <c r="B354" s="260"/>
      <c r="C354" s="260"/>
      <c r="D354" s="262"/>
      <c r="E354" s="260"/>
    </row>
    <row r="355" spans="1:5" ht="23.1" customHeight="1">
      <c r="A355" s="260"/>
      <c r="B355" s="260"/>
      <c r="C355" s="260"/>
      <c r="D355" s="262"/>
      <c r="E355" s="260"/>
    </row>
    <row r="356" spans="1:5" ht="23.1" customHeight="1">
      <c r="A356" s="260"/>
      <c r="B356" s="260"/>
      <c r="C356" s="260"/>
      <c r="D356" s="262"/>
      <c r="E356" s="260"/>
    </row>
    <row r="357" spans="1:5" ht="23.1" customHeight="1">
      <c r="A357" s="260"/>
      <c r="B357" s="260"/>
      <c r="C357" s="260"/>
      <c r="D357" s="262"/>
      <c r="E357" s="260"/>
    </row>
    <row r="358" spans="1:5" ht="23.1" customHeight="1">
      <c r="A358" s="260"/>
      <c r="B358" s="260"/>
      <c r="C358" s="260"/>
      <c r="D358" s="262"/>
      <c r="E358" s="260"/>
    </row>
    <row r="359" spans="1:5" ht="23.1" customHeight="1">
      <c r="A359" s="260"/>
      <c r="B359" s="260"/>
      <c r="C359" s="260"/>
      <c r="D359" s="262"/>
      <c r="E359" s="260"/>
    </row>
    <row r="360" spans="1:5" ht="23.1" customHeight="1">
      <c r="A360" s="260"/>
      <c r="B360" s="260"/>
      <c r="C360" s="260"/>
      <c r="D360" s="262"/>
      <c r="E360" s="260"/>
    </row>
    <row r="361" spans="1:5" ht="23.1" customHeight="1">
      <c r="A361" s="260"/>
      <c r="B361" s="260"/>
      <c r="C361" s="260"/>
      <c r="D361" s="262"/>
      <c r="E361" s="260"/>
    </row>
    <row r="362" spans="1:5" ht="23.1" customHeight="1">
      <c r="A362" s="260"/>
      <c r="B362" s="260"/>
      <c r="C362" s="260"/>
      <c r="D362" s="262"/>
      <c r="E362" s="260"/>
    </row>
    <row r="363" spans="1:5" ht="23.1" customHeight="1">
      <c r="A363" s="260"/>
      <c r="B363" s="260"/>
      <c r="C363" s="260"/>
      <c r="D363" s="262"/>
      <c r="E363" s="260"/>
    </row>
    <row r="364" spans="1:5" ht="23.1" customHeight="1">
      <c r="A364" s="260"/>
      <c r="B364" s="260"/>
      <c r="C364" s="260"/>
      <c r="D364" s="262"/>
      <c r="E364" s="260"/>
    </row>
    <row r="365" spans="1:5" ht="23.1" customHeight="1">
      <c r="A365" s="260"/>
      <c r="B365" s="260"/>
      <c r="C365" s="260"/>
      <c r="D365" s="262"/>
      <c r="E365" s="260"/>
    </row>
    <row r="366" spans="1:5" ht="23.1" customHeight="1">
      <c r="A366" s="260"/>
      <c r="B366" s="260"/>
      <c r="C366" s="260"/>
      <c r="D366" s="262"/>
      <c r="E366" s="260"/>
    </row>
    <row r="367" spans="1:5" ht="23.1" customHeight="1">
      <c r="A367" s="260"/>
      <c r="B367" s="260"/>
      <c r="C367" s="260"/>
      <c r="D367" s="262"/>
      <c r="E367" s="260"/>
    </row>
    <row r="368" spans="1:5" ht="23.1" customHeight="1">
      <c r="A368" s="260"/>
      <c r="B368" s="260"/>
      <c r="C368" s="260"/>
      <c r="D368" s="262"/>
      <c r="E368" s="260"/>
    </row>
    <row r="369" spans="1:5" ht="23.1" customHeight="1">
      <c r="A369" s="260"/>
      <c r="B369" s="260"/>
      <c r="C369" s="260"/>
      <c r="D369" s="262"/>
      <c r="E369" s="260"/>
    </row>
    <row r="370" spans="1:5" ht="23.1" customHeight="1">
      <c r="A370" s="260"/>
      <c r="B370" s="260"/>
      <c r="C370" s="260"/>
      <c r="D370" s="262"/>
      <c r="E370" s="260"/>
    </row>
    <row r="371" spans="1:5" ht="23.1" customHeight="1">
      <c r="A371" s="260"/>
      <c r="B371" s="260"/>
      <c r="C371" s="260"/>
      <c r="D371" s="262"/>
      <c r="E371" s="260"/>
    </row>
    <row r="372" spans="1:5" ht="23.1" customHeight="1">
      <c r="A372" s="260"/>
      <c r="B372" s="260"/>
      <c r="C372" s="260"/>
      <c r="D372" s="262"/>
      <c r="E372" s="260"/>
    </row>
    <row r="373" spans="1:5" ht="23.1" customHeight="1">
      <c r="A373" s="260"/>
      <c r="B373" s="260"/>
      <c r="C373" s="260"/>
      <c r="D373" s="262"/>
      <c r="E373" s="260"/>
    </row>
    <row r="374" spans="1:5" ht="23.1" customHeight="1">
      <c r="A374" s="260"/>
      <c r="B374" s="260"/>
      <c r="C374" s="260"/>
      <c r="D374" s="262"/>
      <c r="E374" s="260"/>
    </row>
    <row r="375" spans="1:5" ht="23.1" customHeight="1">
      <c r="A375" s="260"/>
      <c r="B375" s="260"/>
      <c r="C375" s="260"/>
      <c r="D375" s="262"/>
      <c r="E375" s="260"/>
    </row>
    <row r="376" spans="1:5" ht="23.1" customHeight="1">
      <c r="A376" s="260"/>
      <c r="B376" s="260"/>
      <c r="C376" s="260"/>
      <c r="D376" s="262"/>
      <c r="E376" s="260"/>
    </row>
    <row r="377" spans="1:5" ht="23.1" customHeight="1">
      <c r="A377" s="260"/>
      <c r="B377" s="260"/>
      <c r="C377" s="260"/>
      <c r="D377" s="268"/>
      <c r="E377" s="260"/>
    </row>
    <row r="378" spans="1:5" ht="23.1" customHeight="1">
      <c r="A378" s="260"/>
      <c r="B378" s="260"/>
      <c r="C378" s="260"/>
      <c r="D378" s="268"/>
      <c r="E378" s="260"/>
    </row>
    <row r="379" spans="1:5" ht="23.1" customHeight="1">
      <c r="A379" s="260"/>
      <c r="B379" s="260"/>
      <c r="C379" s="260"/>
      <c r="D379" s="268"/>
      <c r="E379" s="260"/>
    </row>
    <row r="380" spans="1:5" ht="23.1" customHeight="1">
      <c r="A380" s="260"/>
      <c r="B380" s="260"/>
      <c r="C380" s="260"/>
      <c r="D380" s="268"/>
      <c r="E380" s="260"/>
    </row>
    <row r="381" spans="1:5" ht="23.1" customHeight="1">
      <c r="A381" s="260"/>
      <c r="B381" s="260"/>
      <c r="C381" s="260"/>
      <c r="D381" s="268"/>
      <c r="E381" s="260"/>
    </row>
    <row r="382" spans="1:5" ht="23.1" customHeight="1">
      <c r="A382" s="260"/>
      <c r="B382" s="260"/>
      <c r="C382" s="260"/>
      <c r="D382" s="268"/>
      <c r="E382" s="260"/>
    </row>
    <row r="383" spans="1:5" ht="23.1" customHeight="1">
      <c r="A383" s="260"/>
      <c r="B383" s="260"/>
      <c r="C383" s="260"/>
      <c r="D383" s="268"/>
      <c r="E383" s="260"/>
    </row>
    <row r="384" spans="1:5" ht="23.1" customHeight="1">
      <c r="A384" s="269"/>
      <c r="B384" s="269"/>
      <c r="C384" s="269"/>
      <c r="D384" s="270"/>
      <c r="E384" s="269"/>
    </row>
    <row r="385" spans="1:5" ht="23.1" customHeight="1">
      <c r="A385" s="269"/>
      <c r="B385" s="269"/>
      <c r="C385" s="269"/>
      <c r="D385" s="270"/>
      <c r="E385" s="269"/>
    </row>
    <row r="386" spans="1:5" ht="23.1" customHeight="1">
      <c r="A386" s="269"/>
      <c r="B386" s="269"/>
      <c r="C386" s="269"/>
      <c r="D386" s="270"/>
      <c r="E386" s="269"/>
    </row>
    <row r="387" spans="1:5" ht="23.1" customHeight="1">
      <c r="A387" s="269"/>
      <c r="B387" s="269"/>
      <c r="C387" s="269"/>
      <c r="D387" s="270"/>
      <c r="E387" s="269"/>
    </row>
    <row r="388" spans="1:5" ht="23.1" customHeight="1">
      <c r="A388" s="269"/>
      <c r="B388" s="269"/>
      <c r="C388" s="269"/>
      <c r="D388" s="270"/>
      <c r="E388" s="269"/>
    </row>
    <row r="389" spans="1:5" ht="23.1" customHeight="1">
      <c r="A389" s="269"/>
      <c r="B389" s="269"/>
      <c r="C389" s="269"/>
      <c r="D389" s="270"/>
      <c r="E389" s="269"/>
    </row>
    <row r="390" spans="1:5" ht="23.1" customHeight="1">
      <c r="A390" s="269"/>
      <c r="B390" s="269"/>
      <c r="C390" s="269"/>
      <c r="D390" s="270"/>
      <c r="E390" s="269"/>
    </row>
    <row r="391" spans="1:5" ht="23.1" customHeight="1">
      <c r="A391" s="269"/>
      <c r="B391" s="269"/>
      <c r="C391" s="269"/>
      <c r="D391" s="270"/>
      <c r="E391" s="269"/>
    </row>
    <row r="392" spans="1:5" ht="23.1" customHeight="1">
      <c r="A392" s="269"/>
      <c r="B392" s="269"/>
      <c r="C392" s="269"/>
      <c r="D392" s="271"/>
      <c r="E392" s="269"/>
    </row>
    <row r="393" spans="1:5" ht="23.1" customHeight="1">
      <c r="A393" s="269"/>
      <c r="B393" s="269"/>
      <c r="C393" s="269"/>
      <c r="D393" s="271"/>
      <c r="E393" s="269"/>
    </row>
    <row r="394" spans="1:5" ht="23.1" customHeight="1">
      <c r="A394" s="269"/>
      <c r="B394" s="269"/>
      <c r="C394" s="269"/>
      <c r="D394" s="271"/>
      <c r="E394" s="269"/>
    </row>
    <row r="395" spans="1:5" ht="23.1" customHeight="1">
      <c r="A395" s="269"/>
      <c r="B395" s="269"/>
      <c r="C395" s="269"/>
      <c r="D395" s="271"/>
      <c r="E395" s="269"/>
    </row>
    <row r="396" spans="1:5" ht="23.1" customHeight="1">
      <c r="A396" s="269"/>
      <c r="B396" s="269"/>
      <c r="C396" s="269"/>
      <c r="D396" s="271"/>
      <c r="E396" s="269"/>
    </row>
    <row r="397" spans="1:5" ht="23.1" customHeight="1">
      <c r="A397" s="269"/>
      <c r="B397" s="269"/>
      <c r="C397" s="269"/>
      <c r="D397" s="271"/>
      <c r="E397" s="269"/>
    </row>
    <row r="398" spans="1:5" ht="23.1" customHeight="1">
      <c r="A398" s="269"/>
      <c r="B398" s="269"/>
      <c r="C398" s="269"/>
      <c r="D398" s="271"/>
      <c r="E398" s="269"/>
    </row>
    <row r="399" spans="1:5" ht="23.1" customHeight="1">
      <c r="A399" s="269"/>
      <c r="B399" s="269"/>
      <c r="C399" s="269"/>
      <c r="D399" s="271"/>
      <c r="E399" s="269"/>
    </row>
    <row r="400" spans="1:5" ht="23.1" customHeight="1">
      <c r="A400" s="269"/>
      <c r="B400" s="269"/>
      <c r="C400" s="269"/>
      <c r="D400" s="271"/>
      <c r="E400" s="269"/>
    </row>
    <row r="401" spans="1:5" ht="23.1" customHeight="1">
      <c r="A401" s="269"/>
      <c r="B401" s="269"/>
      <c r="C401" s="269"/>
      <c r="D401" s="271"/>
      <c r="E401" s="269"/>
    </row>
    <row r="402" spans="1:5" ht="23.1" customHeight="1">
      <c r="A402" s="269"/>
      <c r="B402" s="269"/>
      <c r="C402" s="269"/>
      <c r="D402" s="271"/>
      <c r="E402" s="269"/>
    </row>
    <row r="403" spans="1:5" ht="23.1" customHeight="1">
      <c r="A403" s="269"/>
      <c r="B403" s="269"/>
      <c r="C403" s="269"/>
      <c r="D403" s="271"/>
      <c r="E403" s="269"/>
    </row>
    <row r="404" spans="1:5" ht="23.1" customHeight="1">
      <c r="A404" s="269"/>
      <c r="B404" s="269"/>
      <c r="C404" s="269"/>
      <c r="D404" s="271"/>
      <c r="E404" s="269"/>
    </row>
    <row r="405" spans="1:5" ht="23.1" customHeight="1">
      <c r="A405" s="269"/>
      <c r="B405" s="269"/>
      <c r="C405" s="269"/>
      <c r="D405" s="271"/>
      <c r="E405" s="269"/>
    </row>
    <row r="406" spans="1:5" ht="23.1" customHeight="1">
      <c r="A406" s="269"/>
      <c r="B406" s="269"/>
      <c r="C406" s="269"/>
      <c r="D406" s="271"/>
      <c r="E406" s="269"/>
    </row>
    <row r="407" spans="1:5" ht="23.1" customHeight="1">
      <c r="A407" s="269"/>
      <c r="B407" s="269"/>
      <c r="C407" s="269"/>
      <c r="D407" s="271"/>
      <c r="E407" s="269"/>
    </row>
    <row r="408" spans="1:5" ht="23.1" customHeight="1">
      <c r="A408" s="269"/>
      <c r="B408" s="269"/>
      <c r="C408" s="269"/>
      <c r="D408" s="271"/>
      <c r="E408" s="269"/>
    </row>
    <row r="409" spans="1:5" ht="23.1" customHeight="1">
      <c r="A409" s="269"/>
      <c r="B409" s="269"/>
      <c r="C409" s="269"/>
      <c r="D409" s="271"/>
      <c r="E409" s="269"/>
    </row>
    <row r="410" spans="1:5" ht="23.1" customHeight="1">
      <c r="A410" s="269"/>
      <c r="B410" s="269"/>
      <c r="C410" s="269"/>
      <c r="D410" s="271"/>
      <c r="E410" s="269"/>
    </row>
    <row r="411" spans="1:5" ht="23.1" customHeight="1">
      <c r="A411" s="269"/>
      <c r="B411" s="269"/>
      <c r="C411" s="269"/>
      <c r="D411" s="271"/>
      <c r="E411" s="269"/>
    </row>
    <row r="412" spans="1:5" ht="23.1" customHeight="1">
      <c r="A412" s="269"/>
      <c r="B412" s="269"/>
      <c r="C412" s="269"/>
      <c r="D412" s="271"/>
      <c r="E412" s="269"/>
    </row>
    <row r="413" spans="1:5" ht="23.1" customHeight="1">
      <c r="A413" s="269"/>
      <c r="B413" s="269"/>
      <c r="C413" s="269"/>
      <c r="D413" s="271"/>
      <c r="E413" s="269"/>
    </row>
    <row r="414" spans="1:5" ht="23.1" customHeight="1">
      <c r="A414" s="269"/>
      <c r="B414" s="269"/>
      <c r="C414" s="269"/>
      <c r="D414" s="271"/>
      <c r="E414" s="269"/>
    </row>
    <row r="415" spans="1:5" ht="23.1" customHeight="1">
      <c r="A415" s="269"/>
      <c r="B415" s="269"/>
      <c r="C415" s="269"/>
      <c r="D415" s="271"/>
      <c r="E415" s="269"/>
    </row>
    <row r="416" spans="1:5" ht="23.1" customHeight="1">
      <c r="A416" s="269"/>
      <c r="B416" s="269"/>
      <c r="C416" s="269"/>
      <c r="D416" s="271"/>
      <c r="E416" s="269"/>
    </row>
    <row r="417" spans="1:5" ht="23.1" customHeight="1">
      <c r="A417" s="269"/>
      <c r="B417" s="269"/>
      <c r="C417" s="269"/>
      <c r="D417" s="271"/>
      <c r="E417" s="269"/>
    </row>
    <row r="418" spans="1:5" ht="23.1" customHeight="1">
      <c r="A418" s="269"/>
      <c r="B418" s="269"/>
      <c r="C418" s="269"/>
      <c r="D418" s="271"/>
      <c r="E418" s="269"/>
    </row>
    <row r="419" spans="1:5" ht="23.1" customHeight="1">
      <c r="A419" s="269"/>
      <c r="B419" s="269"/>
      <c r="C419" s="269"/>
      <c r="D419" s="271"/>
      <c r="E419" s="269"/>
    </row>
    <row r="420" spans="1:5" ht="23.1" customHeight="1">
      <c r="A420" s="269"/>
      <c r="B420" s="269"/>
      <c r="C420" s="269"/>
      <c r="D420" s="271"/>
      <c r="E420" s="269"/>
    </row>
    <row r="421" spans="1:5" ht="23.1" customHeight="1">
      <c r="A421" s="269"/>
      <c r="B421" s="269"/>
      <c r="C421" s="269"/>
      <c r="D421" s="271"/>
      <c r="E421" s="269"/>
    </row>
    <row r="422" spans="1:5" ht="23.1" customHeight="1">
      <c r="A422" s="269"/>
      <c r="B422" s="269"/>
      <c r="C422" s="269"/>
      <c r="D422" s="271"/>
      <c r="E422" s="269"/>
    </row>
    <row r="423" spans="1:5" ht="23.1" customHeight="1">
      <c r="A423" s="269"/>
      <c r="B423" s="269"/>
      <c r="C423" s="269"/>
      <c r="D423" s="271"/>
      <c r="E423" s="269"/>
    </row>
    <row r="424" spans="1:5" ht="23.1" customHeight="1">
      <c r="A424" s="269"/>
      <c r="B424" s="269"/>
      <c r="C424" s="269"/>
      <c r="D424" s="271"/>
      <c r="E424" s="269"/>
    </row>
    <row r="425" spans="1:5" ht="23.1" customHeight="1">
      <c r="A425" s="269"/>
      <c r="B425" s="269"/>
      <c r="C425" s="269"/>
      <c r="D425" s="271"/>
      <c r="E425" s="269"/>
    </row>
    <row r="426" spans="1:5" ht="23.1" customHeight="1">
      <c r="A426" s="269"/>
      <c r="B426" s="269"/>
      <c r="C426" s="269"/>
      <c r="D426" s="271"/>
      <c r="E426" s="269"/>
    </row>
    <row r="427" spans="1:5" ht="23.1" customHeight="1">
      <c r="A427" s="269"/>
      <c r="B427" s="269"/>
      <c r="C427" s="269"/>
      <c r="D427" s="271"/>
      <c r="E427" s="269"/>
    </row>
    <row r="428" spans="1:5" ht="23.1" customHeight="1">
      <c r="A428" s="269"/>
      <c r="B428" s="269"/>
      <c r="C428" s="269"/>
      <c r="D428" s="271"/>
      <c r="E428" s="269"/>
    </row>
    <row r="429" spans="1:5" ht="23.1" customHeight="1">
      <c r="A429" s="269"/>
      <c r="B429" s="269"/>
      <c r="C429" s="269"/>
      <c r="D429" s="271"/>
      <c r="E429" s="269"/>
    </row>
    <row r="430" spans="1:5" ht="23.1" customHeight="1">
      <c r="A430" s="269"/>
      <c r="B430" s="269"/>
      <c r="C430" s="269"/>
      <c r="D430" s="271"/>
      <c r="E430" s="269"/>
    </row>
    <row r="431" spans="1:5" ht="23.1" customHeight="1">
      <c r="A431" s="269"/>
      <c r="B431" s="269"/>
      <c r="C431" s="269"/>
      <c r="D431" s="271"/>
      <c r="E431" s="269"/>
    </row>
    <row r="432" spans="1:5" ht="23.1" customHeight="1">
      <c r="A432" s="269"/>
      <c r="B432" s="269"/>
      <c r="C432" s="269"/>
      <c r="D432" s="271"/>
      <c r="E432" s="269"/>
    </row>
    <row r="433" spans="1:5" ht="23.1" customHeight="1">
      <c r="A433" s="269"/>
      <c r="B433" s="269"/>
      <c r="C433" s="269"/>
      <c r="D433" s="271"/>
      <c r="E433" s="269"/>
    </row>
    <row r="434" spans="1:5" ht="23.1" customHeight="1">
      <c r="A434" s="269"/>
      <c r="B434" s="269"/>
      <c r="C434" s="269"/>
      <c r="D434" s="271"/>
      <c r="E434" s="269"/>
    </row>
    <row r="435" spans="1:5" ht="23.1" customHeight="1">
      <c r="A435" s="269"/>
      <c r="B435" s="269"/>
      <c r="C435" s="269"/>
      <c r="D435" s="271"/>
      <c r="E435" s="269"/>
    </row>
    <row r="436" spans="1:5" ht="23.1" customHeight="1">
      <c r="A436" s="269"/>
      <c r="B436" s="269"/>
      <c r="C436" s="269"/>
      <c r="D436" s="271"/>
      <c r="E436" s="269"/>
    </row>
    <row r="437" spans="1:5" ht="23.1" customHeight="1">
      <c r="A437" s="269"/>
      <c r="B437" s="269"/>
      <c r="C437" s="269"/>
      <c r="D437" s="271"/>
      <c r="E437" s="269"/>
    </row>
    <row r="438" spans="1:5" ht="23.1" customHeight="1">
      <c r="A438" s="269"/>
      <c r="B438" s="269"/>
      <c r="C438" s="269"/>
      <c r="D438" s="271"/>
      <c r="E438" s="269"/>
    </row>
    <row r="439" spans="1:5" ht="23.1" customHeight="1">
      <c r="A439" s="269"/>
      <c r="B439" s="269"/>
      <c r="C439" s="269"/>
      <c r="D439" s="271"/>
      <c r="E439" s="269"/>
    </row>
    <row r="440" spans="1:5" ht="23.1" customHeight="1">
      <c r="A440" s="269"/>
      <c r="B440" s="269"/>
      <c r="C440" s="269"/>
      <c r="D440" s="271"/>
      <c r="E440" s="269"/>
    </row>
    <row r="441" spans="1:5" ht="23.1" customHeight="1">
      <c r="A441" s="269"/>
      <c r="B441" s="269"/>
      <c r="C441" s="269"/>
      <c r="D441" s="271"/>
      <c r="E441" s="269"/>
    </row>
    <row r="442" spans="1:5" ht="23.1" customHeight="1">
      <c r="A442" s="269"/>
      <c r="B442" s="269"/>
      <c r="C442" s="269"/>
      <c r="D442" s="271"/>
      <c r="E442" s="269"/>
    </row>
    <row r="443" spans="1:5" ht="23.1" customHeight="1">
      <c r="A443" s="269"/>
      <c r="B443" s="269"/>
      <c r="C443" s="269"/>
      <c r="D443" s="271"/>
      <c r="E443" s="269"/>
    </row>
    <row r="444" spans="1:5" ht="23.1" customHeight="1">
      <c r="A444" s="269"/>
      <c r="B444" s="269"/>
      <c r="C444" s="269"/>
      <c r="D444" s="271"/>
      <c r="E444" s="269"/>
    </row>
    <row r="445" spans="1:5" ht="23.1" customHeight="1">
      <c r="A445" s="269"/>
      <c r="B445" s="269"/>
      <c r="C445" s="269"/>
      <c r="D445" s="271"/>
      <c r="E445" s="269"/>
    </row>
    <row r="446" spans="1:5" ht="23.1" customHeight="1">
      <c r="A446" s="269"/>
      <c r="B446" s="269"/>
      <c r="C446" s="269"/>
      <c r="D446" s="271"/>
      <c r="E446" s="269"/>
    </row>
    <row r="447" spans="1:5" ht="23.1" customHeight="1">
      <c r="A447" s="269"/>
      <c r="B447" s="269"/>
      <c r="C447" s="269"/>
      <c r="D447" s="271"/>
      <c r="E447" s="269"/>
    </row>
    <row r="448" spans="1:5" ht="23.1" customHeight="1">
      <c r="A448" s="269"/>
      <c r="B448" s="269"/>
      <c r="C448" s="269"/>
      <c r="D448" s="271"/>
      <c r="E448" s="269"/>
    </row>
    <row r="449" spans="1:5" ht="23.1" customHeight="1">
      <c r="A449" s="269"/>
      <c r="B449" s="269"/>
      <c r="C449" s="269"/>
      <c r="D449" s="271"/>
      <c r="E449" s="269"/>
    </row>
    <row r="450" spans="1:5" ht="23.1" customHeight="1">
      <c r="A450" s="269"/>
      <c r="B450" s="269"/>
      <c r="C450" s="269"/>
      <c r="D450" s="271"/>
      <c r="E450" s="269"/>
    </row>
    <row r="451" spans="1:5" ht="23.1" customHeight="1">
      <c r="A451" s="269"/>
      <c r="B451" s="269"/>
      <c r="C451" s="269"/>
      <c r="D451" s="271"/>
      <c r="E451" s="269"/>
    </row>
    <row r="452" spans="1:5" ht="23.1" customHeight="1">
      <c r="A452" s="269"/>
      <c r="B452" s="269"/>
      <c r="C452" s="269"/>
      <c r="D452" s="271"/>
      <c r="E452" s="269"/>
    </row>
    <row r="453" spans="1:5" ht="23.1" customHeight="1">
      <c r="A453" s="269"/>
      <c r="B453" s="269"/>
      <c r="C453" s="269"/>
      <c r="D453" s="271"/>
      <c r="E453" s="269"/>
    </row>
    <row r="454" spans="1:5" ht="23.1" customHeight="1">
      <c r="A454" s="269"/>
      <c r="B454" s="269"/>
      <c r="C454" s="269"/>
      <c r="D454" s="271"/>
      <c r="E454" s="269"/>
    </row>
    <row r="455" spans="1:5" ht="23.1" customHeight="1">
      <c r="A455" s="269"/>
      <c r="B455" s="269"/>
      <c r="C455" s="269"/>
      <c r="D455" s="271"/>
      <c r="E455" s="269"/>
    </row>
    <row r="456" spans="1:5" ht="23.1" customHeight="1">
      <c r="A456" s="269"/>
      <c r="B456" s="269"/>
      <c r="C456" s="269"/>
      <c r="D456" s="271"/>
      <c r="E456" s="269"/>
    </row>
    <row r="457" spans="1:5" ht="23.1" customHeight="1">
      <c r="A457" s="269"/>
      <c r="B457" s="269"/>
      <c r="C457" s="269"/>
      <c r="D457" s="271"/>
      <c r="E457" s="269"/>
    </row>
    <row r="458" spans="1:5" ht="23.1" customHeight="1">
      <c r="A458" s="269"/>
      <c r="B458" s="269"/>
      <c r="C458" s="269"/>
      <c r="D458" s="271"/>
      <c r="E458" s="269"/>
    </row>
    <row r="459" spans="1:5" ht="23.1" customHeight="1">
      <c r="A459" s="269"/>
      <c r="B459" s="269"/>
      <c r="C459" s="269"/>
      <c r="D459" s="271"/>
      <c r="E459" s="269"/>
    </row>
    <row r="460" spans="1:5" ht="23.1" customHeight="1">
      <c r="A460" s="269"/>
      <c r="B460" s="269"/>
      <c r="C460" s="269"/>
      <c r="D460" s="271"/>
      <c r="E460" s="269"/>
    </row>
    <row r="461" spans="1:5" ht="23.1" customHeight="1">
      <c r="A461" s="269"/>
      <c r="B461" s="269"/>
      <c r="C461" s="269"/>
      <c r="D461" s="271"/>
      <c r="E461" s="269"/>
    </row>
    <row r="462" spans="1:5" ht="23.1" customHeight="1">
      <c r="A462" s="269"/>
      <c r="B462" s="269"/>
      <c r="C462" s="269"/>
      <c r="D462" s="271"/>
      <c r="E462" s="269"/>
    </row>
    <row r="463" spans="1:5" ht="23.1" customHeight="1">
      <c r="A463" s="269"/>
      <c r="B463" s="269"/>
      <c r="C463" s="269"/>
      <c r="D463" s="271"/>
      <c r="E463" s="269"/>
    </row>
    <row r="464" spans="1:5" ht="23.1" customHeight="1">
      <c r="A464" s="269"/>
      <c r="B464" s="269"/>
      <c r="C464" s="269"/>
      <c r="D464" s="271"/>
      <c r="E464" s="269"/>
    </row>
    <row r="465" spans="1:5" ht="23.1" customHeight="1">
      <c r="A465" s="269"/>
      <c r="B465" s="269"/>
      <c r="C465" s="269"/>
      <c r="D465" s="271"/>
      <c r="E465" s="269"/>
    </row>
    <row r="466" spans="1:5" ht="23.1" customHeight="1">
      <c r="A466" s="269"/>
      <c r="B466" s="269"/>
      <c r="C466" s="269"/>
      <c r="D466" s="271"/>
      <c r="E466" s="269"/>
    </row>
    <row r="467" spans="1:5" ht="23.1" customHeight="1">
      <c r="A467" s="269"/>
      <c r="B467" s="269"/>
      <c r="C467" s="269"/>
      <c r="D467" s="271"/>
      <c r="E467" s="269"/>
    </row>
    <row r="468" spans="1:5" ht="23.1" customHeight="1">
      <c r="A468" s="269"/>
      <c r="B468" s="269"/>
      <c r="C468" s="269"/>
      <c r="D468" s="271"/>
      <c r="E468" s="269"/>
    </row>
    <row r="469" spans="1:5" ht="23.1" customHeight="1">
      <c r="A469" s="269"/>
      <c r="B469" s="269"/>
      <c r="C469" s="269"/>
      <c r="D469" s="271"/>
      <c r="E469" s="269"/>
    </row>
    <row r="470" spans="1:5" ht="23.1" customHeight="1">
      <c r="A470" s="269"/>
      <c r="B470" s="269"/>
      <c r="C470" s="269"/>
      <c r="D470" s="271"/>
      <c r="E470" s="269"/>
    </row>
    <row r="471" spans="1:5" ht="23.1" customHeight="1">
      <c r="A471" s="269"/>
      <c r="B471" s="269"/>
      <c r="C471" s="269"/>
      <c r="D471" s="271"/>
      <c r="E471" s="269"/>
    </row>
    <row r="472" spans="1:5" ht="23.1" customHeight="1">
      <c r="A472" s="269"/>
      <c r="B472" s="269"/>
      <c r="C472" s="269"/>
      <c r="D472" s="271"/>
      <c r="E472" s="269"/>
    </row>
    <row r="473" spans="1:5" ht="23.1" customHeight="1">
      <c r="A473" s="269"/>
      <c r="B473" s="269"/>
      <c r="C473" s="269"/>
      <c r="D473" s="271"/>
      <c r="E473" s="269"/>
    </row>
    <row r="474" spans="1:5" ht="23.1" customHeight="1">
      <c r="A474" s="269"/>
      <c r="B474" s="269"/>
      <c r="C474" s="269"/>
      <c r="D474" s="271"/>
      <c r="E474" s="269"/>
    </row>
    <row r="475" spans="1:5" ht="23.1" customHeight="1">
      <c r="A475" s="269"/>
      <c r="B475" s="269"/>
      <c r="C475" s="269"/>
      <c r="D475" s="271"/>
      <c r="E475" s="269"/>
    </row>
    <row r="476" spans="1:5" ht="23.1" customHeight="1">
      <c r="A476" s="269"/>
      <c r="B476" s="269"/>
      <c r="C476" s="269"/>
      <c r="D476" s="271"/>
      <c r="E476" s="269"/>
    </row>
    <row r="477" spans="1:5" ht="23.1" customHeight="1">
      <c r="A477" s="269"/>
      <c r="B477" s="269"/>
      <c r="C477" s="269"/>
      <c r="D477" s="271"/>
      <c r="E477" s="269"/>
    </row>
    <row r="478" spans="1:5" ht="23.1" customHeight="1">
      <c r="A478" s="269"/>
      <c r="B478" s="269"/>
      <c r="C478" s="269"/>
      <c r="D478" s="271"/>
      <c r="E478" s="269"/>
    </row>
    <row r="479" spans="1:5" ht="23.1" customHeight="1">
      <c r="A479" s="269"/>
      <c r="B479" s="269"/>
      <c r="C479" s="269"/>
      <c r="D479" s="271"/>
      <c r="E479" s="269"/>
    </row>
    <row r="480" spans="1:5" ht="23.1" customHeight="1">
      <c r="A480" s="269"/>
      <c r="B480" s="269"/>
      <c r="C480" s="269"/>
      <c r="D480" s="271"/>
      <c r="E480" s="269"/>
    </row>
    <row r="481" spans="1:5" ht="23.1" customHeight="1">
      <c r="A481" s="269"/>
      <c r="B481" s="269"/>
      <c r="C481" s="269"/>
      <c r="D481" s="271"/>
      <c r="E481" s="269"/>
    </row>
    <row r="482" spans="1:5" ht="23.1" customHeight="1">
      <c r="A482" s="269"/>
      <c r="B482" s="269"/>
      <c r="C482" s="269"/>
      <c r="D482" s="271"/>
      <c r="E482" s="269"/>
    </row>
    <row r="483" spans="1:5" ht="23.1" customHeight="1">
      <c r="A483" s="269"/>
      <c r="B483" s="269"/>
      <c r="C483" s="269"/>
      <c r="D483" s="271"/>
      <c r="E483" s="269"/>
    </row>
    <row r="484" spans="1:5" ht="23.1" customHeight="1">
      <c r="A484" s="269"/>
      <c r="B484" s="269"/>
      <c r="C484" s="269"/>
      <c r="D484" s="271"/>
      <c r="E484" s="269"/>
    </row>
    <row r="485" spans="1:5" ht="23.1" customHeight="1">
      <c r="A485" s="269"/>
      <c r="B485" s="269"/>
      <c r="C485" s="269"/>
      <c r="D485" s="271"/>
      <c r="E485" s="269"/>
    </row>
    <row r="486" spans="1:5" ht="23.1" customHeight="1">
      <c r="A486" s="269"/>
      <c r="B486" s="269"/>
      <c r="C486" s="269"/>
      <c r="D486" s="271"/>
      <c r="E486" s="269"/>
    </row>
    <row r="487" spans="1:5" ht="23.1" customHeight="1">
      <c r="A487" s="269"/>
      <c r="B487" s="269"/>
      <c r="C487" s="269"/>
      <c r="D487" s="271"/>
      <c r="E487" s="269"/>
    </row>
    <row r="488" spans="1:5" ht="23.1" customHeight="1">
      <c r="A488" s="269"/>
      <c r="B488" s="269"/>
      <c r="C488" s="269"/>
      <c r="D488" s="271"/>
      <c r="E488" s="269"/>
    </row>
    <row r="489" spans="1:5" ht="23.1" customHeight="1">
      <c r="A489" s="269"/>
      <c r="B489" s="269"/>
      <c r="C489" s="269"/>
      <c r="D489" s="271"/>
      <c r="E489" s="269"/>
    </row>
    <row r="490" spans="1:5" ht="23.1" customHeight="1">
      <c r="A490" s="269"/>
      <c r="B490" s="269"/>
      <c r="C490" s="269"/>
      <c r="D490" s="271"/>
      <c r="E490" s="269"/>
    </row>
    <row r="491" spans="1:5" ht="23.1" customHeight="1">
      <c r="A491" s="269"/>
      <c r="B491" s="269"/>
      <c r="C491" s="269"/>
      <c r="D491" s="271"/>
      <c r="E491" s="269"/>
    </row>
    <row r="492" spans="1:5" ht="23.1" customHeight="1">
      <c r="A492" s="269"/>
      <c r="B492" s="269"/>
      <c r="C492" s="269"/>
      <c r="D492" s="271"/>
      <c r="E492" s="269"/>
    </row>
    <row r="493" spans="1:5" ht="23.1" customHeight="1">
      <c r="A493" s="269"/>
      <c r="B493" s="269"/>
      <c r="C493" s="269"/>
      <c r="D493" s="271"/>
      <c r="E493" s="269"/>
    </row>
    <row r="494" spans="1:5" ht="23.1" customHeight="1">
      <c r="A494" s="269"/>
      <c r="B494" s="269"/>
      <c r="C494" s="269"/>
      <c r="D494" s="271"/>
      <c r="E494" s="269"/>
    </row>
    <row r="495" spans="1:5" ht="23.1" customHeight="1">
      <c r="A495" s="269"/>
      <c r="B495" s="269"/>
      <c r="C495" s="269"/>
      <c r="D495" s="271"/>
      <c r="E495" s="269"/>
    </row>
    <row r="496" spans="1:5" ht="23.1" customHeight="1">
      <c r="A496" s="269"/>
      <c r="B496" s="269"/>
      <c r="C496" s="269"/>
      <c r="D496" s="271"/>
      <c r="E496" s="269"/>
    </row>
    <row r="497" spans="1:5" ht="23.1" customHeight="1">
      <c r="A497" s="269"/>
      <c r="B497" s="269"/>
      <c r="C497" s="269"/>
      <c r="D497" s="271"/>
      <c r="E497" s="269"/>
    </row>
    <row r="498" spans="1:5" ht="23.1" customHeight="1">
      <c r="A498" s="269"/>
      <c r="B498" s="269"/>
      <c r="C498" s="269"/>
      <c r="D498" s="271"/>
      <c r="E498" s="269"/>
    </row>
    <row r="499" spans="1:5" ht="23.1" customHeight="1">
      <c r="A499" s="269"/>
      <c r="B499" s="269"/>
      <c r="C499" s="269"/>
      <c r="D499" s="271"/>
      <c r="E499" s="269"/>
    </row>
    <row r="500" spans="1:5" ht="23.1" customHeight="1">
      <c r="A500" s="269"/>
      <c r="B500" s="269"/>
      <c r="C500" s="269"/>
      <c r="D500" s="271"/>
      <c r="E500" s="269"/>
    </row>
    <row r="501" spans="1:5" ht="23.1" customHeight="1">
      <c r="A501" s="269"/>
      <c r="B501" s="269"/>
      <c r="C501" s="269"/>
      <c r="D501" s="271"/>
      <c r="E501" s="269"/>
    </row>
    <row r="502" spans="1:5" ht="23.1" customHeight="1">
      <c r="A502" s="269"/>
      <c r="B502" s="269"/>
      <c r="C502" s="269"/>
      <c r="D502" s="271"/>
      <c r="E502" s="269"/>
    </row>
    <row r="503" spans="1:5" ht="23.1" customHeight="1">
      <c r="A503" s="269"/>
      <c r="B503" s="269"/>
      <c r="C503" s="269"/>
      <c r="D503" s="271"/>
      <c r="E503" s="269"/>
    </row>
    <row r="504" spans="1:5" ht="23.1" customHeight="1">
      <c r="A504" s="269"/>
      <c r="B504" s="269"/>
      <c r="C504" s="269"/>
      <c r="D504" s="271"/>
      <c r="E504" s="269"/>
    </row>
    <row r="505" spans="1:5" ht="23.1" customHeight="1">
      <c r="A505" s="269"/>
      <c r="B505" s="269"/>
      <c r="C505" s="269"/>
      <c r="D505" s="271"/>
      <c r="E505" s="269"/>
    </row>
    <row r="506" spans="1:5" ht="23.1" customHeight="1">
      <c r="A506" s="269"/>
      <c r="B506" s="269"/>
      <c r="C506" s="269"/>
      <c r="D506" s="271"/>
      <c r="E506" s="269"/>
    </row>
    <row r="507" spans="1:5" ht="23.1" customHeight="1">
      <c r="A507" s="269"/>
      <c r="B507" s="269"/>
      <c r="C507" s="269"/>
      <c r="D507" s="271"/>
      <c r="E507" s="269"/>
    </row>
    <row r="508" spans="1:5" ht="23.1" customHeight="1">
      <c r="A508" s="269"/>
      <c r="B508" s="269"/>
      <c r="C508" s="269"/>
      <c r="D508" s="271"/>
      <c r="E508" s="269"/>
    </row>
    <row r="509" spans="1:5" ht="23.1" customHeight="1">
      <c r="A509" s="269"/>
      <c r="B509" s="269"/>
      <c r="C509" s="269"/>
      <c r="D509" s="271"/>
      <c r="E509" s="269"/>
    </row>
    <row r="510" spans="1:5" ht="23.1" customHeight="1">
      <c r="A510" s="269"/>
      <c r="B510" s="269"/>
      <c r="C510" s="269"/>
      <c r="D510" s="271"/>
      <c r="E510" s="269"/>
    </row>
    <row r="511" spans="1:5" ht="23.1" customHeight="1">
      <c r="A511" s="269"/>
      <c r="B511" s="269"/>
      <c r="C511" s="269"/>
      <c r="D511" s="271"/>
      <c r="E511" s="269"/>
    </row>
    <row r="512" spans="1:5" ht="23.1" customHeight="1">
      <c r="A512" s="269"/>
      <c r="B512" s="269"/>
      <c r="C512" s="269"/>
      <c r="D512" s="271"/>
      <c r="E512" s="269"/>
    </row>
    <row r="513" spans="1:5" ht="23.1" customHeight="1">
      <c r="A513" s="269"/>
      <c r="B513" s="269"/>
      <c r="C513" s="269"/>
      <c r="D513" s="271"/>
      <c r="E513" s="269"/>
    </row>
    <row r="514" spans="1:5" ht="23.1" customHeight="1">
      <c r="A514" s="269"/>
      <c r="B514" s="269"/>
      <c r="C514" s="269"/>
      <c r="D514" s="271"/>
      <c r="E514" s="269"/>
    </row>
    <row r="515" spans="1:5" ht="23.1" customHeight="1">
      <c r="A515" s="269"/>
      <c r="B515" s="269"/>
      <c r="C515" s="269"/>
      <c r="D515" s="271"/>
      <c r="E515" s="269"/>
    </row>
    <row r="516" spans="1:5" ht="23.1" customHeight="1">
      <c r="A516" s="269"/>
      <c r="B516" s="269"/>
      <c r="C516" s="269"/>
      <c r="D516" s="271"/>
      <c r="E516" s="269"/>
    </row>
    <row r="517" spans="1:5" ht="23.1" customHeight="1">
      <c r="A517" s="269"/>
      <c r="B517" s="269"/>
      <c r="C517" s="269"/>
      <c r="D517" s="271"/>
      <c r="E517" s="269"/>
    </row>
    <row r="518" spans="1:5" ht="23.1" customHeight="1">
      <c r="A518" s="269"/>
      <c r="B518" s="269"/>
      <c r="C518" s="269"/>
      <c r="D518" s="271"/>
      <c r="E518" s="269"/>
    </row>
    <row r="519" spans="1:5" ht="23.1" customHeight="1">
      <c r="A519" s="269"/>
      <c r="B519" s="269"/>
      <c r="C519" s="269"/>
      <c r="D519" s="271"/>
      <c r="E519" s="269"/>
    </row>
    <row r="520" spans="1:5" ht="23.1" customHeight="1">
      <c r="A520" s="269"/>
      <c r="B520" s="269"/>
      <c r="C520" s="269"/>
      <c r="D520" s="271"/>
      <c r="E520" s="269"/>
    </row>
    <row r="521" spans="1:5" ht="23.1" customHeight="1">
      <c r="A521" s="269"/>
      <c r="B521" s="269"/>
      <c r="C521" s="269"/>
      <c r="D521" s="271"/>
      <c r="E521" s="269"/>
    </row>
    <row r="522" spans="1:5" ht="23.1" customHeight="1">
      <c r="A522" s="269"/>
      <c r="B522" s="269"/>
      <c r="C522" s="269"/>
      <c r="D522" s="271"/>
      <c r="E522" s="269"/>
    </row>
    <row r="523" spans="1:5" ht="23.1" customHeight="1">
      <c r="A523" s="269"/>
      <c r="B523" s="269"/>
      <c r="C523" s="269"/>
      <c r="D523" s="271"/>
      <c r="E523" s="269"/>
    </row>
    <row r="524" spans="1:5" ht="23.1" customHeight="1">
      <c r="A524" s="269"/>
      <c r="B524" s="269"/>
      <c r="C524" s="269"/>
      <c r="D524" s="271"/>
      <c r="E524" s="269"/>
    </row>
    <row r="525" spans="1:5" ht="23.1" customHeight="1">
      <c r="A525" s="269"/>
      <c r="B525" s="269"/>
      <c r="C525" s="269"/>
      <c r="D525" s="271"/>
      <c r="E525" s="269"/>
    </row>
    <row r="526" spans="1:5" ht="23.1" customHeight="1">
      <c r="A526" s="269"/>
      <c r="B526" s="269"/>
      <c r="C526" s="269"/>
      <c r="D526" s="271"/>
      <c r="E526" s="269"/>
    </row>
    <row r="527" spans="1:5" ht="23.1" customHeight="1">
      <c r="A527" s="269"/>
      <c r="B527" s="269"/>
      <c r="C527" s="269"/>
      <c r="D527" s="271"/>
      <c r="E527" s="269"/>
    </row>
    <row r="528" spans="1:5" ht="23.1" customHeight="1">
      <c r="A528" s="269"/>
      <c r="B528" s="269"/>
      <c r="C528" s="269"/>
      <c r="D528" s="271"/>
      <c r="E528" s="269"/>
    </row>
    <row r="529" spans="1:5" ht="23.1" customHeight="1">
      <c r="A529" s="269"/>
      <c r="B529" s="269"/>
      <c r="C529" s="269"/>
      <c r="D529" s="271"/>
      <c r="E529" s="269"/>
    </row>
    <row r="530" spans="1:5" ht="23.1" customHeight="1">
      <c r="A530" s="269"/>
      <c r="B530" s="269"/>
      <c r="C530" s="269"/>
      <c r="D530" s="271"/>
      <c r="E530" s="269"/>
    </row>
    <row r="531" spans="1:5" ht="23.1" customHeight="1">
      <c r="A531" s="269"/>
      <c r="B531" s="269"/>
      <c r="C531" s="269"/>
      <c r="D531" s="271"/>
      <c r="E531" s="269"/>
    </row>
    <row r="532" spans="1:5" ht="23.1" customHeight="1">
      <c r="A532" s="269"/>
      <c r="B532" s="269"/>
      <c r="C532" s="269"/>
      <c r="D532" s="271"/>
      <c r="E532" s="269"/>
    </row>
    <row r="533" spans="1:5" ht="23.1" customHeight="1">
      <c r="A533" s="269"/>
      <c r="B533" s="269"/>
      <c r="C533" s="269"/>
      <c r="D533" s="271"/>
      <c r="E533" s="269"/>
    </row>
    <row r="534" spans="1:5" ht="23.1" customHeight="1">
      <c r="A534" s="269"/>
      <c r="B534" s="269"/>
      <c r="C534" s="269"/>
      <c r="D534" s="271"/>
      <c r="E534" s="269"/>
    </row>
    <row r="535" spans="1:5" ht="23.1" customHeight="1">
      <c r="A535" s="269"/>
      <c r="B535" s="269"/>
      <c r="C535" s="269"/>
      <c r="D535" s="271"/>
      <c r="E535" s="269"/>
    </row>
    <row r="536" spans="1:5" ht="23.1" customHeight="1">
      <c r="A536" s="269"/>
      <c r="B536" s="269"/>
      <c r="C536" s="269"/>
      <c r="D536" s="271"/>
      <c r="E536" s="269"/>
    </row>
    <row r="537" spans="1:5" ht="23.1" customHeight="1">
      <c r="A537" s="269"/>
      <c r="B537" s="269"/>
      <c r="C537" s="269"/>
      <c r="D537" s="271"/>
      <c r="E537" s="269"/>
    </row>
    <row r="538" spans="1:5" ht="23.1" customHeight="1">
      <c r="A538" s="269"/>
      <c r="B538" s="269"/>
      <c r="C538" s="269"/>
      <c r="D538" s="271"/>
      <c r="E538" s="269"/>
    </row>
    <row r="539" spans="1:5" ht="23.1" customHeight="1">
      <c r="A539" s="269"/>
      <c r="B539" s="269"/>
      <c r="C539" s="269"/>
      <c r="D539" s="271"/>
      <c r="E539" s="269"/>
    </row>
    <row r="540" spans="1:5" ht="23.1" customHeight="1">
      <c r="A540" s="269"/>
      <c r="B540" s="269"/>
      <c r="C540" s="269"/>
      <c r="D540" s="271"/>
      <c r="E540" s="269"/>
    </row>
    <row r="541" spans="1:5" ht="23.1" customHeight="1">
      <c r="A541" s="269"/>
      <c r="B541" s="269"/>
      <c r="C541" s="269"/>
      <c r="D541" s="271"/>
      <c r="E541" s="269"/>
    </row>
    <row r="542" spans="1:5" ht="23.1" customHeight="1">
      <c r="A542" s="269"/>
      <c r="B542" s="269"/>
      <c r="C542" s="269"/>
      <c r="D542" s="271"/>
      <c r="E542" s="269"/>
    </row>
    <row r="543" spans="1:5" ht="23.1" customHeight="1">
      <c r="A543" s="269"/>
      <c r="B543" s="269"/>
      <c r="C543" s="269"/>
      <c r="D543" s="271"/>
      <c r="E543" s="269"/>
    </row>
    <row r="544" spans="1:5" ht="23.1" customHeight="1">
      <c r="A544" s="269"/>
      <c r="B544" s="269"/>
      <c r="C544" s="269"/>
      <c r="D544" s="271"/>
      <c r="E544" s="269"/>
    </row>
    <row r="545" spans="1:5" ht="23.1" customHeight="1">
      <c r="A545" s="269"/>
      <c r="B545" s="269"/>
      <c r="C545" s="269"/>
      <c r="D545" s="271"/>
      <c r="E545" s="269"/>
    </row>
    <row r="546" spans="1:5" ht="23.1" customHeight="1">
      <c r="A546" s="269"/>
      <c r="B546" s="269"/>
      <c r="C546" s="269"/>
      <c r="D546" s="271"/>
      <c r="E546" s="269"/>
    </row>
    <row r="547" spans="1:5" ht="23.1" customHeight="1">
      <c r="A547" s="269"/>
      <c r="B547" s="269"/>
      <c r="C547" s="269"/>
      <c r="D547" s="271"/>
      <c r="E547" s="269"/>
    </row>
    <row r="548" spans="1:5" ht="23.1" customHeight="1">
      <c r="A548" s="269"/>
      <c r="B548" s="269"/>
      <c r="C548" s="269"/>
      <c r="D548" s="271"/>
      <c r="E548" s="269"/>
    </row>
    <row r="549" spans="1:5" ht="23.1" customHeight="1">
      <c r="A549" s="269"/>
      <c r="B549" s="269"/>
      <c r="C549" s="269"/>
      <c r="D549" s="271"/>
      <c r="E549" s="269"/>
    </row>
    <row r="550" spans="1:5" ht="23.1" customHeight="1">
      <c r="A550" s="269"/>
      <c r="B550" s="269"/>
      <c r="C550" s="269"/>
      <c r="D550" s="271"/>
      <c r="E550" s="269"/>
    </row>
    <row r="551" spans="1:5" ht="23.1" customHeight="1">
      <c r="A551" s="269"/>
      <c r="B551" s="269"/>
      <c r="C551" s="269"/>
      <c r="D551" s="271"/>
      <c r="E551" s="269"/>
    </row>
    <row r="552" spans="1:5" ht="23.1" customHeight="1">
      <c r="A552" s="269"/>
      <c r="B552" s="269"/>
      <c r="C552" s="269"/>
      <c r="D552" s="271"/>
      <c r="E552" s="269"/>
    </row>
    <row r="553" spans="1:5" ht="23.1" customHeight="1">
      <c r="A553" s="269"/>
      <c r="B553" s="269"/>
      <c r="C553" s="269"/>
      <c r="D553" s="271"/>
      <c r="E553" s="269"/>
    </row>
    <row r="554" spans="1:5" ht="23.1" customHeight="1">
      <c r="A554" s="269"/>
      <c r="B554" s="269"/>
      <c r="C554" s="269"/>
      <c r="D554" s="271"/>
      <c r="E554" s="269"/>
    </row>
    <row r="555" spans="1:5" ht="23.1" customHeight="1">
      <c r="A555" s="269"/>
      <c r="B555" s="269"/>
      <c r="C555" s="269"/>
      <c r="D555" s="271"/>
      <c r="E555" s="269"/>
    </row>
    <row r="556" spans="1:5" ht="23.1" customHeight="1">
      <c r="A556" s="269"/>
      <c r="B556" s="269"/>
      <c r="C556" s="269"/>
      <c r="D556" s="271"/>
      <c r="E556" s="269"/>
    </row>
    <row r="557" spans="1:5" ht="23.1" customHeight="1">
      <c r="A557" s="269"/>
      <c r="B557" s="269"/>
      <c r="C557" s="269"/>
      <c r="D557" s="271"/>
      <c r="E557" s="269"/>
    </row>
    <row r="558" spans="1:5" ht="23.1" customHeight="1">
      <c r="A558" s="269"/>
      <c r="B558" s="269"/>
      <c r="C558" s="269"/>
      <c r="D558" s="271"/>
      <c r="E558" s="269"/>
    </row>
    <row r="559" spans="1:5" ht="23.1" customHeight="1">
      <c r="A559" s="269"/>
      <c r="B559" s="269"/>
      <c r="C559" s="269"/>
      <c r="D559" s="271"/>
      <c r="E559" s="269"/>
    </row>
    <row r="560" spans="1:5" ht="23.1" customHeight="1">
      <c r="A560" s="269"/>
      <c r="B560" s="269"/>
      <c r="C560" s="269"/>
      <c r="D560" s="271"/>
      <c r="E560" s="269"/>
    </row>
    <row r="561" spans="1:5" ht="23.1" customHeight="1">
      <c r="A561" s="269"/>
      <c r="B561" s="269"/>
      <c r="C561" s="269"/>
      <c r="D561" s="271"/>
      <c r="E561" s="269"/>
    </row>
    <row r="562" spans="1:5" ht="23.1" customHeight="1">
      <c r="A562" s="269"/>
      <c r="B562" s="269"/>
      <c r="C562" s="269"/>
      <c r="D562" s="271"/>
      <c r="E562" s="269"/>
    </row>
    <row r="563" spans="1:5" ht="23.1" customHeight="1">
      <c r="A563" s="269"/>
      <c r="B563" s="269"/>
      <c r="C563" s="269"/>
      <c r="D563" s="271"/>
      <c r="E563" s="269"/>
    </row>
    <row r="564" spans="1:5" ht="23.1" customHeight="1">
      <c r="A564" s="269"/>
      <c r="B564" s="269"/>
      <c r="C564" s="269"/>
      <c r="D564" s="271"/>
      <c r="E564" s="269"/>
    </row>
    <row r="565" spans="1:5" ht="23.1" customHeight="1">
      <c r="A565" s="269"/>
      <c r="B565" s="269"/>
      <c r="C565" s="269"/>
      <c r="D565" s="271"/>
      <c r="E565" s="269"/>
    </row>
    <row r="566" spans="1:5" ht="23.1" customHeight="1">
      <c r="A566" s="269"/>
      <c r="B566" s="269"/>
      <c r="C566" s="269"/>
      <c r="D566" s="271"/>
      <c r="E566" s="269"/>
    </row>
    <row r="567" spans="1:5" ht="23.1" customHeight="1">
      <c r="A567" s="269"/>
      <c r="B567" s="269"/>
      <c r="C567" s="269"/>
      <c r="D567" s="271"/>
      <c r="E567" s="269"/>
    </row>
    <row r="568" spans="1:5" ht="23.1" customHeight="1">
      <c r="A568" s="269"/>
      <c r="B568" s="269"/>
      <c r="C568" s="269"/>
      <c r="D568" s="271"/>
      <c r="E568" s="269"/>
    </row>
    <row r="569" spans="1:5" ht="23.1" customHeight="1">
      <c r="A569" s="269"/>
      <c r="B569" s="269"/>
      <c r="C569" s="269"/>
      <c r="D569" s="271"/>
      <c r="E569" s="269"/>
    </row>
    <row r="570" spans="1:5" ht="23.1" customHeight="1">
      <c r="A570" s="269"/>
      <c r="B570" s="269"/>
      <c r="C570" s="269"/>
      <c r="D570" s="271"/>
      <c r="E570" s="269"/>
    </row>
    <row r="571" spans="1:5" ht="23.1" customHeight="1">
      <c r="A571" s="269"/>
      <c r="B571" s="269"/>
      <c r="C571" s="269"/>
      <c r="D571" s="271"/>
      <c r="E571" s="269"/>
    </row>
    <row r="572" spans="1:5" ht="23.1" customHeight="1">
      <c r="A572" s="269"/>
      <c r="B572" s="269"/>
      <c r="C572" s="269"/>
      <c r="D572" s="271"/>
      <c r="E572" s="269"/>
    </row>
    <row r="573" spans="1:5" ht="23.1" customHeight="1">
      <c r="A573" s="269"/>
      <c r="B573" s="269"/>
      <c r="C573" s="269"/>
      <c r="D573" s="271"/>
      <c r="E573" s="269"/>
    </row>
    <row r="574" spans="1:5" ht="23.1" customHeight="1">
      <c r="A574" s="269"/>
      <c r="B574" s="269"/>
      <c r="C574" s="269"/>
      <c r="D574" s="271"/>
      <c r="E574" s="269"/>
    </row>
    <row r="575" spans="1:5" ht="23.1" customHeight="1">
      <c r="A575" s="269"/>
      <c r="B575" s="269"/>
      <c r="C575" s="269"/>
      <c r="D575" s="271"/>
      <c r="E575" s="269"/>
    </row>
    <row r="576" spans="1:5" ht="23.1" customHeight="1">
      <c r="A576" s="269"/>
      <c r="B576" s="269"/>
      <c r="C576" s="269"/>
      <c r="D576" s="271"/>
      <c r="E576" s="269"/>
    </row>
    <row r="577" spans="1:5" ht="23.1" customHeight="1">
      <c r="A577" s="269"/>
      <c r="B577" s="269"/>
      <c r="C577" s="269"/>
      <c r="D577" s="271"/>
      <c r="E577" s="269"/>
    </row>
    <row r="578" spans="1:5" ht="23.1" customHeight="1">
      <c r="A578" s="269"/>
      <c r="B578" s="269"/>
      <c r="C578" s="269"/>
      <c r="D578" s="271"/>
      <c r="E578" s="269"/>
    </row>
    <row r="579" spans="1:5" ht="23.1" customHeight="1">
      <c r="A579" s="269"/>
      <c r="B579" s="269"/>
      <c r="C579" s="269"/>
      <c r="D579" s="271"/>
      <c r="E579" s="269"/>
    </row>
    <row r="580" spans="1:5" ht="23.1" customHeight="1">
      <c r="A580" s="269"/>
      <c r="B580" s="269"/>
      <c r="C580" s="269"/>
      <c r="D580" s="271"/>
      <c r="E580" s="269"/>
    </row>
    <row r="581" spans="1:5" ht="23.1" customHeight="1">
      <c r="A581" s="269"/>
      <c r="B581" s="269"/>
      <c r="C581" s="269"/>
      <c r="D581" s="271"/>
      <c r="E581" s="269"/>
    </row>
    <row r="582" spans="1:5" ht="23.1" customHeight="1">
      <c r="A582" s="269"/>
      <c r="B582" s="269"/>
      <c r="C582" s="269"/>
      <c r="D582" s="271"/>
      <c r="E582" s="269"/>
    </row>
    <row r="583" spans="1:5" ht="23.1" customHeight="1">
      <c r="A583" s="269"/>
      <c r="B583" s="269"/>
      <c r="C583" s="269"/>
      <c r="D583" s="271"/>
      <c r="E583" s="269"/>
    </row>
    <row r="584" spans="1:5" ht="23.1" customHeight="1">
      <c r="A584" s="269"/>
      <c r="B584" s="269"/>
      <c r="C584" s="269"/>
      <c r="D584" s="271"/>
      <c r="E584" s="269"/>
    </row>
    <row r="585" spans="1:5" ht="23.1" customHeight="1">
      <c r="A585" s="269"/>
      <c r="B585" s="269"/>
      <c r="C585" s="269"/>
      <c r="D585" s="271"/>
      <c r="E585" s="269"/>
    </row>
    <row r="586" spans="1:5" ht="23.1" customHeight="1">
      <c r="A586" s="269"/>
      <c r="B586" s="269"/>
      <c r="C586" s="269"/>
      <c r="D586" s="271"/>
      <c r="E586" s="269"/>
    </row>
    <row r="587" spans="1:5" ht="23.1" customHeight="1">
      <c r="A587" s="269"/>
      <c r="B587" s="269"/>
      <c r="C587" s="269"/>
      <c r="D587" s="271"/>
      <c r="E587" s="269"/>
    </row>
    <row r="588" spans="1:5" ht="23.1" customHeight="1">
      <c r="A588" s="269"/>
      <c r="B588" s="269"/>
      <c r="C588" s="269"/>
      <c r="D588" s="271"/>
      <c r="E588" s="269"/>
    </row>
    <row r="589" spans="1:5" ht="23.1" customHeight="1">
      <c r="A589" s="269"/>
      <c r="B589" s="269"/>
      <c r="C589" s="269"/>
      <c r="D589" s="271"/>
      <c r="E589" s="269"/>
    </row>
    <row r="590" spans="1:5" ht="23.1" customHeight="1">
      <c r="A590" s="269"/>
      <c r="B590" s="269"/>
      <c r="C590" s="269"/>
      <c r="D590" s="271"/>
      <c r="E590" s="269"/>
    </row>
    <row r="591" spans="1:5" ht="23.1" customHeight="1">
      <c r="A591" s="269"/>
      <c r="B591" s="269"/>
      <c r="C591" s="269"/>
      <c r="D591" s="271"/>
      <c r="E591" s="269"/>
    </row>
    <row r="592" spans="1:5" ht="23.1" customHeight="1">
      <c r="A592" s="269"/>
      <c r="B592" s="269"/>
      <c r="C592" s="269"/>
      <c r="D592" s="271"/>
      <c r="E592" s="269"/>
    </row>
    <row r="593" spans="1:5" ht="23.1" customHeight="1">
      <c r="A593" s="269"/>
      <c r="B593" s="269"/>
      <c r="C593" s="269"/>
      <c r="D593" s="271"/>
      <c r="E593" s="269"/>
    </row>
    <row r="594" spans="1:5" ht="23.1" customHeight="1">
      <c r="A594" s="269"/>
      <c r="B594" s="269"/>
      <c r="C594" s="269"/>
      <c r="D594" s="271"/>
      <c r="E594" s="269"/>
    </row>
    <row r="595" spans="1:5" ht="23.1" customHeight="1">
      <c r="A595" s="269"/>
      <c r="B595" s="269"/>
      <c r="C595" s="269"/>
      <c r="D595" s="271"/>
      <c r="E595" s="269"/>
    </row>
    <row r="596" spans="1:5" ht="23.1" customHeight="1">
      <c r="A596" s="269"/>
      <c r="B596" s="269"/>
      <c r="C596" s="269"/>
      <c r="D596" s="271"/>
      <c r="E596" s="269"/>
    </row>
    <row r="597" spans="1:5" ht="23.1" customHeight="1">
      <c r="A597" s="269"/>
      <c r="B597" s="269"/>
      <c r="C597" s="269"/>
      <c r="D597" s="271"/>
      <c r="E597" s="269"/>
    </row>
    <row r="598" spans="1:5" ht="23.1" customHeight="1">
      <c r="A598" s="269"/>
      <c r="B598" s="269"/>
      <c r="C598" s="269"/>
      <c r="D598" s="271"/>
      <c r="E598" s="269"/>
    </row>
    <row r="599" spans="1:5" ht="23.1" customHeight="1">
      <c r="A599" s="269"/>
      <c r="B599" s="269"/>
      <c r="C599" s="269"/>
      <c r="D599" s="271"/>
      <c r="E599" s="269"/>
    </row>
    <row r="600" spans="1:5" ht="23.1" customHeight="1">
      <c r="A600" s="269"/>
      <c r="B600" s="269"/>
      <c r="C600" s="269"/>
      <c r="D600" s="271"/>
      <c r="E600" s="269"/>
    </row>
    <row r="601" spans="1:5" ht="23.1" customHeight="1">
      <c r="A601" s="269"/>
      <c r="B601" s="269"/>
      <c r="C601" s="269"/>
      <c r="D601" s="271"/>
      <c r="E601" s="269"/>
    </row>
    <row r="602" spans="1:5" ht="23.1" customHeight="1">
      <c r="A602" s="269"/>
      <c r="B602" s="269"/>
      <c r="C602" s="269"/>
      <c r="D602" s="271"/>
      <c r="E602" s="269"/>
    </row>
    <row r="603" spans="1:5" ht="23.1" customHeight="1">
      <c r="A603" s="269"/>
      <c r="B603" s="269"/>
      <c r="C603" s="269"/>
      <c r="D603" s="271"/>
      <c r="E603" s="269"/>
    </row>
    <row r="604" spans="1:5" ht="23.1" customHeight="1">
      <c r="A604" s="269"/>
      <c r="B604" s="269"/>
      <c r="C604" s="269"/>
      <c r="D604" s="269"/>
      <c r="E604" s="269"/>
    </row>
  </sheetData>
  <printOptions gridLines="1" gridLinesSet="0"/>
  <pageMargins left="0.92" right="0.32" top="1" bottom="1" header="0.5" footer="0.5"/>
  <pageSetup paperSize="9" orientation="portrait" r:id="rId1"/>
  <headerFooter alignWithMargins="0">
    <oddHeader>&amp;R&amp;"BrowalliaUPC,ตัวหนา"&amp;14เอกสารแนบ 1</oddHeader>
    <oddFooter>&amp;L&amp;10&amp;B&amp;Iจัดทำโดยสำนักมาตรฐานงบประมาณ  สำนักงบประมาณ  &amp;C&amp;14หน้า &amp;P&amp;R&amp;10&amp;B&amp;I&amp;D  &amp;T</oddFooter>
  </headerFooter>
  <colBreaks count="1" manualBreakCount="1">
    <brk id="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opLeftCell="A52" zoomScaleNormal="100" workbookViewId="0">
      <selection activeCell="D63" sqref="D63"/>
    </sheetView>
  </sheetViews>
  <sheetFormatPr defaultRowHeight="21"/>
  <cols>
    <col min="1" max="1" width="5.375" style="273" customWidth="1"/>
    <col min="2" max="2" width="5.875" style="273" customWidth="1"/>
    <col min="3" max="3" width="26.25" style="273" customWidth="1"/>
    <col min="4" max="4" width="21.375" style="273" customWidth="1"/>
    <col min="5" max="5" width="16.75" style="273" customWidth="1"/>
    <col min="6" max="6" width="15.625" style="273" customWidth="1"/>
    <col min="7" max="16384" width="9" style="273"/>
  </cols>
  <sheetData>
    <row r="1" spans="1:6">
      <c r="A1" s="387" t="s">
        <v>151</v>
      </c>
      <c r="B1" s="387"/>
      <c r="C1" s="387"/>
      <c r="D1" s="387"/>
      <c r="E1" s="387"/>
      <c r="F1" s="387"/>
    </row>
    <row r="2" spans="1:6" ht="23.25">
      <c r="A2" s="386" t="s">
        <v>140</v>
      </c>
      <c r="B2" s="386"/>
      <c r="C2" s="386"/>
      <c r="D2" s="386"/>
      <c r="E2" s="386"/>
      <c r="F2" s="386"/>
    </row>
    <row r="3" spans="1:6" ht="33.75" customHeight="1">
      <c r="A3" s="385" t="s">
        <v>48</v>
      </c>
      <c r="B3" s="385"/>
      <c r="C3" s="385"/>
      <c r="D3" s="385"/>
      <c r="E3" s="385"/>
      <c r="F3" s="385"/>
    </row>
    <row r="4" spans="1:6">
      <c r="A4" s="319">
        <v>1</v>
      </c>
      <c r="B4" s="377" t="s">
        <v>143</v>
      </c>
      <c r="C4" s="377"/>
      <c r="D4" s="377"/>
      <c r="E4" s="377"/>
      <c r="F4" s="377"/>
    </row>
    <row r="5" spans="1:6">
      <c r="A5" s="279"/>
      <c r="B5" s="277">
        <v>1.1000000000000001</v>
      </c>
      <c r="C5" s="352" t="s">
        <v>165</v>
      </c>
      <c r="D5" s="353"/>
      <c r="E5" s="353"/>
      <c r="F5" s="354"/>
    </row>
    <row r="6" spans="1:6">
      <c r="A6" s="280">
        <v>2</v>
      </c>
      <c r="B6" s="376" t="s">
        <v>144</v>
      </c>
      <c r="C6" s="376"/>
      <c r="D6" s="376"/>
      <c r="E6" s="376"/>
      <c r="F6" s="376"/>
    </row>
    <row r="7" spans="1:6">
      <c r="A7" s="280">
        <v>3</v>
      </c>
      <c r="B7" s="376" t="s">
        <v>52</v>
      </c>
      <c r="C7" s="376"/>
      <c r="D7" s="376"/>
      <c r="E7" s="376"/>
      <c r="F7" s="376"/>
    </row>
    <row r="8" spans="1:6" ht="27.75" customHeight="1">
      <c r="A8" s="282"/>
      <c r="B8" s="334">
        <v>3.1</v>
      </c>
      <c r="C8" s="336" t="s">
        <v>141</v>
      </c>
      <c r="D8" s="350"/>
      <c r="E8" s="350"/>
      <c r="F8" s="350"/>
    </row>
    <row r="9" spans="1:6" ht="27.75" customHeight="1">
      <c r="A9" s="276"/>
      <c r="B9" s="335"/>
      <c r="C9" s="337"/>
      <c r="D9" s="362" t="s">
        <v>123</v>
      </c>
      <c r="E9" s="363"/>
      <c r="F9" s="364"/>
    </row>
    <row r="10" spans="1:6" ht="100.5" customHeight="1">
      <c r="A10" s="276"/>
      <c r="B10" s="334">
        <v>3.2</v>
      </c>
      <c r="C10" s="336" t="s">
        <v>53</v>
      </c>
      <c r="D10" s="350"/>
      <c r="E10" s="350"/>
      <c r="F10" s="350"/>
    </row>
    <row r="11" spans="1:6" ht="24.75" customHeight="1">
      <c r="A11" s="276"/>
      <c r="B11" s="335"/>
      <c r="C11" s="337"/>
      <c r="D11" s="362" t="s">
        <v>142</v>
      </c>
      <c r="E11" s="363"/>
      <c r="F11" s="364"/>
    </row>
    <row r="12" spans="1:6" ht="121.5" customHeight="1">
      <c r="A12" s="276"/>
      <c r="B12" s="282">
        <v>3.3</v>
      </c>
      <c r="C12" s="336" t="s">
        <v>145</v>
      </c>
      <c r="D12" s="350"/>
      <c r="E12" s="350"/>
      <c r="F12" s="350"/>
    </row>
    <row r="13" spans="1:6" ht="24.75" customHeight="1">
      <c r="A13" s="276"/>
      <c r="B13" s="279"/>
      <c r="C13" s="337"/>
      <c r="D13" s="347" t="s">
        <v>146</v>
      </c>
      <c r="E13" s="348"/>
      <c r="F13" s="349"/>
    </row>
    <row r="14" spans="1:6">
      <c r="A14" s="276"/>
      <c r="B14" s="284">
        <v>3.4</v>
      </c>
      <c r="C14" s="336" t="s">
        <v>156</v>
      </c>
      <c r="D14" s="350"/>
      <c r="E14" s="350"/>
      <c r="F14" s="350"/>
    </row>
    <row r="15" spans="1:6" ht="24.75" customHeight="1">
      <c r="A15" s="276"/>
      <c r="B15" s="284"/>
      <c r="C15" s="337"/>
      <c r="D15" s="347" t="s">
        <v>147</v>
      </c>
      <c r="E15" s="348"/>
      <c r="F15" s="349"/>
    </row>
    <row r="16" spans="1:6" ht="24.75" customHeight="1">
      <c r="A16" s="276"/>
      <c r="B16" s="342">
        <v>3.5</v>
      </c>
      <c r="C16" s="336" t="s">
        <v>148</v>
      </c>
      <c r="D16" s="350"/>
      <c r="E16" s="350"/>
      <c r="F16" s="350"/>
    </row>
    <row r="17" spans="1:6" ht="24.75" customHeight="1">
      <c r="A17" s="276"/>
      <c r="B17" s="343"/>
      <c r="C17" s="337"/>
      <c r="D17" s="347" t="s">
        <v>149</v>
      </c>
      <c r="E17" s="348"/>
      <c r="F17" s="349"/>
    </row>
    <row r="18" spans="1:6" ht="24.75" customHeight="1">
      <c r="A18" s="276"/>
      <c r="B18" s="342">
        <v>3.6</v>
      </c>
      <c r="C18" s="336" t="s">
        <v>65</v>
      </c>
      <c r="D18" s="332"/>
      <c r="E18" s="332"/>
      <c r="F18" s="332"/>
    </row>
    <row r="19" spans="1:6" ht="24.75" customHeight="1">
      <c r="A19" s="279"/>
      <c r="B19" s="343"/>
      <c r="C19" s="337"/>
      <c r="D19" s="347" t="s">
        <v>157</v>
      </c>
      <c r="E19" s="348"/>
      <c r="F19" s="349"/>
    </row>
    <row r="20" spans="1:6" ht="24.75" customHeight="1">
      <c r="A20" s="280">
        <v>4</v>
      </c>
      <c r="B20" s="346" t="s">
        <v>152</v>
      </c>
      <c r="C20" s="346"/>
      <c r="D20" s="346"/>
      <c r="E20" s="346"/>
      <c r="F20" s="346"/>
    </row>
    <row r="21" spans="1:6" ht="24.75" customHeight="1">
      <c r="A21" s="276"/>
      <c r="B21" s="292">
        <v>4.0999999999999996</v>
      </c>
      <c r="C21" s="352" t="s">
        <v>153</v>
      </c>
      <c r="D21" s="353"/>
      <c r="E21" s="353"/>
      <c r="F21" s="354"/>
    </row>
    <row r="22" spans="1:6" ht="75" customHeight="1">
      <c r="A22" s="276"/>
      <c r="B22" s="293"/>
      <c r="C22" s="286" t="s">
        <v>855</v>
      </c>
      <c r="D22" s="352" t="s">
        <v>163</v>
      </c>
      <c r="E22" s="353"/>
      <c r="F22" s="354"/>
    </row>
    <row r="23" spans="1:6" ht="71.25" customHeight="1">
      <c r="A23" s="276"/>
      <c r="B23" s="293"/>
      <c r="C23" s="286"/>
      <c r="D23" s="352" t="s">
        <v>164</v>
      </c>
      <c r="E23" s="353"/>
      <c r="F23" s="354"/>
    </row>
    <row r="24" spans="1:6" ht="99" customHeight="1">
      <c r="A24" s="276"/>
      <c r="B24" s="294"/>
      <c r="C24" s="288"/>
      <c r="D24" s="352" t="s">
        <v>166</v>
      </c>
      <c r="E24" s="353"/>
      <c r="F24" s="354"/>
    </row>
    <row r="25" spans="1:6" ht="46.5" customHeight="1">
      <c r="A25" s="276"/>
      <c r="B25" s="293"/>
      <c r="C25" s="286" t="s">
        <v>856</v>
      </c>
      <c r="D25" s="400" t="s">
        <v>161</v>
      </c>
      <c r="E25" s="401"/>
      <c r="F25" s="402"/>
    </row>
    <row r="26" spans="1:6" ht="72" customHeight="1">
      <c r="A26" s="276"/>
      <c r="B26" s="294"/>
      <c r="C26" s="288"/>
      <c r="D26" s="352" t="s">
        <v>162</v>
      </c>
      <c r="E26" s="353"/>
      <c r="F26" s="354"/>
    </row>
    <row r="27" spans="1:6" ht="24.75" customHeight="1">
      <c r="A27" s="276"/>
      <c r="B27" s="285">
        <v>4.2</v>
      </c>
      <c r="C27" s="336" t="s">
        <v>73</v>
      </c>
      <c r="D27" s="340" t="s">
        <v>76</v>
      </c>
      <c r="E27" s="340"/>
      <c r="F27" s="340"/>
    </row>
    <row r="28" spans="1:6" ht="24.75" customHeight="1">
      <c r="A28" s="276"/>
      <c r="B28" s="295"/>
      <c r="C28" s="337"/>
      <c r="D28" s="340" t="s">
        <v>77</v>
      </c>
      <c r="E28" s="340"/>
      <c r="F28" s="340"/>
    </row>
    <row r="29" spans="1:6" ht="24.75" customHeight="1">
      <c r="A29" s="276"/>
      <c r="B29" s="285">
        <v>4.3</v>
      </c>
      <c r="C29" s="340" t="s">
        <v>74</v>
      </c>
      <c r="D29" s="340" t="s">
        <v>78</v>
      </c>
      <c r="E29" s="340"/>
      <c r="F29" s="340"/>
    </row>
    <row r="30" spans="1:6" ht="24.75" customHeight="1">
      <c r="A30" s="279"/>
      <c r="B30" s="296"/>
      <c r="C30" s="341"/>
      <c r="D30" s="371" t="s">
        <v>75</v>
      </c>
      <c r="E30" s="371"/>
      <c r="F30" s="371"/>
    </row>
    <row r="31" spans="1:6">
      <c r="A31" s="280">
        <v>5</v>
      </c>
      <c r="B31" s="346" t="s">
        <v>159</v>
      </c>
      <c r="C31" s="346"/>
      <c r="D31" s="346"/>
      <c r="E31" s="346"/>
      <c r="F31" s="346"/>
    </row>
    <row r="32" spans="1:6" ht="63">
      <c r="A32" s="282"/>
      <c r="B32" s="297"/>
      <c r="C32" s="298" t="s">
        <v>155</v>
      </c>
      <c r="D32" s="298" t="s">
        <v>150</v>
      </c>
      <c r="E32" s="298" t="s">
        <v>9</v>
      </c>
      <c r="F32" s="298" t="s">
        <v>10</v>
      </c>
    </row>
    <row r="33" spans="1:6">
      <c r="A33" s="276"/>
      <c r="B33" s="301">
        <v>1</v>
      </c>
      <c r="C33" s="290"/>
      <c r="D33" s="290"/>
      <c r="E33" s="290"/>
      <c r="F33" s="290"/>
    </row>
    <row r="34" spans="1:6">
      <c r="A34" s="276"/>
      <c r="B34" s="301">
        <v>2</v>
      </c>
      <c r="C34" s="290"/>
      <c r="D34" s="290"/>
      <c r="E34" s="290"/>
      <c r="F34" s="290"/>
    </row>
    <row r="35" spans="1:6">
      <c r="A35" s="276"/>
      <c r="B35" s="301">
        <v>3</v>
      </c>
      <c r="C35" s="290"/>
      <c r="D35" s="290"/>
      <c r="E35" s="290"/>
      <c r="F35" s="290"/>
    </row>
    <row r="36" spans="1:6">
      <c r="A36" s="276"/>
      <c r="B36" s="301">
        <v>4</v>
      </c>
      <c r="C36" s="290"/>
      <c r="D36" s="290"/>
      <c r="E36" s="290"/>
      <c r="F36" s="290"/>
    </row>
    <row r="37" spans="1:6">
      <c r="A37" s="276"/>
      <c r="B37" s="301">
        <v>5</v>
      </c>
      <c r="C37" s="290"/>
      <c r="D37" s="290"/>
      <c r="E37" s="290"/>
      <c r="F37" s="290"/>
    </row>
    <row r="38" spans="1:6">
      <c r="A38" s="279"/>
      <c r="B38" s="356" t="s">
        <v>158</v>
      </c>
      <c r="C38" s="356"/>
      <c r="D38" s="356"/>
      <c r="E38" s="356"/>
      <c r="F38" s="357"/>
    </row>
    <row r="39" spans="1:6">
      <c r="A39" s="277">
        <v>6</v>
      </c>
      <c r="B39" s="346" t="s">
        <v>11</v>
      </c>
      <c r="C39" s="346"/>
      <c r="D39" s="346"/>
      <c r="E39" s="346"/>
      <c r="F39" s="346"/>
    </row>
    <row r="40" spans="1:6" s="310" customFormat="1" ht="24.75" customHeight="1">
      <c r="A40" s="276"/>
      <c r="B40" s="334">
        <v>6.1</v>
      </c>
      <c r="C40" s="336" t="s">
        <v>130</v>
      </c>
      <c r="D40" s="351" t="s">
        <v>129</v>
      </c>
      <c r="E40" s="351"/>
      <c r="F40" s="351"/>
    </row>
    <row r="41" spans="1:6" s="310" customFormat="1" ht="45" customHeight="1">
      <c r="A41" s="276"/>
      <c r="B41" s="335"/>
      <c r="C41" s="337"/>
      <c r="D41" s="397" t="s">
        <v>160</v>
      </c>
      <c r="E41" s="398"/>
      <c r="F41" s="399"/>
    </row>
    <row r="42" spans="1:6" s="310" customFormat="1" ht="26.25" customHeight="1">
      <c r="A42" s="276"/>
      <c r="B42" s="334">
        <v>6.2</v>
      </c>
      <c r="C42" s="336" t="s">
        <v>139</v>
      </c>
      <c r="D42" s="311" t="s">
        <v>120</v>
      </c>
      <c r="E42" s="312"/>
      <c r="F42" s="313"/>
    </row>
    <row r="43" spans="1:6" s="310" customFormat="1" ht="26.25" customHeight="1">
      <c r="A43" s="276"/>
      <c r="B43" s="335"/>
      <c r="C43" s="337"/>
      <c r="D43" s="347" t="s">
        <v>133</v>
      </c>
      <c r="E43" s="348"/>
      <c r="F43" s="349"/>
    </row>
    <row r="44" spans="1:6" s="310" customFormat="1" ht="42">
      <c r="A44" s="276"/>
      <c r="B44" s="277">
        <v>6.3</v>
      </c>
      <c r="C44" s="290" t="s">
        <v>131</v>
      </c>
      <c r="D44" s="311" t="s">
        <v>12</v>
      </c>
      <c r="E44" s="312"/>
      <c r="F44" s="313"/>
    </row>
    <row r="45" spans="1:6" s="310" customFormat="1" ht="42">
      <c r="A45" s="276"/>
      <c r="B45" s="277">
        <v>6.4</v>
      </c>
      <c r="C45" s="290" t="s">
        <v>132</v>
      </c>
      <c r="D45" s="311" t="s">
        <v>13</v>
      </c>
      <c r="E45" s="314"/>
      <c r="F45" s="315"/>
    </row>
    <row r="46" spans="1:6" s="310" customFormat="1" ht="51.75" customHeight="1">
      <c r="A46" s="279"/>
      <c r="B46" s="277">
        <v>6.5</v>
      </c>
      <c r="C46" s="290" t="s">
        <v>14</v>
      </c>
      <c r="D46" s="311" t="s">
        <v>15</v>
      </c>
      <c r="E46" s="314"/>
      <c r="F46" s="315"/>
    </row>
    <row r="47" spans="1:6">
      <c r="A47" s="279">
        <v>7</v>
      </c>
      <c r="B47" s="361" t="s">
        <v>16</v>
      </c>
      <c r="C47" s="361"/>
      <c r="D47" s="361"/>
      <c r="E47" s="361"/>
      <c r="F47" s="361"/>
    </row>
    <row r="48" spans="1:6" ht="48" customHeight="1">
      <c r="A48" s="276"/>
      <c r="B48" s="334">
        <v>7.1</v>
      </c>
      <c r="C48" s="336" t="s">
        <v>17</v>
      </c>
      <c r="D48" s="350"/>
      <c r="E48" s="350"/>
      <c r="F48" s="350"/>
    </row>
    <row r="49" spans="1:8" ht="50.25" customHeight="1">
      <c r="A49" s="276"/>
      <c r="B49" s="335"/>
      <c r="C49" s="337"/>
      <c r="D49" s="352" t="s">
        <v>103</v>
      </c>
      <c r="E49" s="353"/>
      <c r="F49" s="354"/>
    </row>
    <row r="50" spans="1:8" ht="48" customHeight="1">
      <c r="A50" s="276"/>
      <c r="B50" s="334">
        <v>7.2</v>
      </c>
      <c r="C50" s="336" t="s">
        <v>18</v>
      </c>
      <c r="D50" s="350"/>
      <c r="E50" s="350"/>
      <c r="F50" s="350"/>
    </row>
    <row r="51" spans="1:8" ht="50.25" customHeight="1">
      <c r="A51" s="276"/>
      <c r="B51" s="338"/>
      <c r="C51" s="339"/>
      <c r="D51" s="352" t="s">
        <v>103</v>
      </c>
      <c r="E51" s="353"/>
      <c r="F51" s="354"/>
    </row>
    <row r="52" spans="1:8" ht="48" customHeight="1">
      <c r="A52" s="332"/>
      <c r="B52" s="332">
        <v>7.3</v>
      </c>
      <c r="C52" s="350" t="s">
        <v>19</v>
      </c>
      <c r="D52" s="333"/>
      <c r="E52" s="333"/>
      <c r="F52" s="333"/>
    </row>
    <row r="53" spans="1:8" ht="42" customHeight="1">
      <c r="A53" s="332"/>
      <c r="B53" s="332"/>
      <c r="C53" s="350"/>
      <c r="D53" s="352" t="s">
        <v>103</v>
      </c>
      <c r="E53" s="353"/>
      <c r="F53" s="354"/>
    </row>
    <row r="54" spans="1:8" ht="42" customHeight="1">
      <c r="A54" s="284"/>
      <c r="B54" s="284"/>
      <c r="C54" s="283"/>
      <c r="D54" s="283"/>
      <c r="E54" s="283"/>
      <c r="F54" s="283"/>
      <c r="G54" s="310"/>
      <c r="H54" s="310"/>
    </row>
    <row r="55" spans="1:8" ht="21" customHeight="1">
      <c r="A55" s="284"/>
      <c r="B55" s="284"/>
      <c r="C55" s="283"/>
      <c r="D55" s="316" t="s">
        <v>45</v>
      </c>
      <c r="E55" s="310" t="s">
        <v>136</v>
      </c>
      <c r="F55" s="310"/>
      <c r="G55" s="310"/>
      <c r="H55" s="310"/>
    </row>
    <row r="56" spans="1:8" ht="21" customHeight="1">
      <c r="A56" s="284"/>
      <c r="B56" s="284"/>
      <c r="C56" s="283"/>
      <c r="D56" s="316" t="s">
        <v>134</v>
      </c>
      <c r="E56" s="308" t="s">
        <v>167</v>
      </c>
      <c r="F56" s="310"/>
      <c r="G56" s="310"/>
      <c r="H56" s="310"/>
    </row>
    <row r="57" spans="1:8">
      <c r="A57" s="284"/>
      <c r="B57" s="317"/>
      <c r="C57" s="310"/>
      <c r="D57" s="316" t="s">
        <v>45</v>
      </c>
      <c r="E57" s="310" t="s">
        <v>136</v>
      </c>
      <c r="F57" s="310"/>
      <c r="G57" s="310"/>
      <c r="H57" s="310"/>
    </row>
    <row r="58" spans="1:8">
      <c r="A58" s="284"/>
      <c r="B58" s="317"/>
      <c r="C58" s="310"/>
      <c r="D58" s="316" t="s">
        <v>134</v>
      </c>
      <c r="E58" s="310" t="s">
        <v>46</v>
      </c>
      <c r="F58" s="310"/>
      <c r="G58" s="310"/>
      <c r="H58" s="310"/>
    </row>
    <row r="59" spans="1:8" ht="24.75" customHeight="1">
      <c r="A59" s="273" t="s">
        <v>861</v>
      </c>
      <c r="B59" s="317"/>
      <c r="C59" s="310"/>
      <c r="D59" s="310"/>
      <c r="E59" s="310"/>
      <c r="F59" s="310"/>
      <c r="G59" s="310"/>
      <c r="H59" s="310"/>
    </row>
    <row r="60" spans="1:8">
      <c r="A60" s="495" t="s">
        <v>873</v>
      </c>
      <c r="B60" s="495"/>
      <c r="C60" s="495"/>
      <c r="D60" s="495"/>
      <c r="E60" s="495"/>
      <c r="F60" s="495"/>
    </row>
    <row r="61" spans="1:8">
      <c r="A61" s="495" t="s">
        <v>874</v>
      </c>
      <c r="B61" s="495"/>
      <c r="C61" s="495"/>
      <c r="D61" s="495"/>
      <c r="E61" s="495"/>
      <c r="F61" s="495"/>
    </row>
    <row r="62" spans="1:8">
      <c r="B62" s="318"/>
    </row>
    <row r="63" spans="1:8">
      <c r="A63" s="496"/>
      <c r="B63" s="497"/>
      <c r="C63" s="498"/>
      <c r="D63" s="498"/>
      <c r="E63" s="498"/>
      <c r="F63" s="499"/>
    </row>
    <row r="64" spans="1:8">
      <c r="A64" s="500"/>
      <c r="B64" s="317"/>
      <c r="C64" s="310"/>
      <c r="D64" s="310"/>
      <c r="E64" s="310"/>
      <c r="F64" s="501"/>
    </row>
    <row r="65" spans="1:6">
      <c r="A65" s="500"/>
      <c r="B65" s="317"/>
      <c r="C65" s="310"/>
      <c r="D65" s="310"/>
      <c r="E65" s="310"/>
      <c r="F65" s="501"/>
    </row>
    <row r="66" spans="1:6">
      <c r="A66" s="500"/>
      <c r="B66" s="310"/>
      <c r="C66" s="310"/>
      <c r="D66" s="310"/>
      <c r="E66" s="310"/>
      <c r="F66" s="501"/>
    </row>
    <row r="67" spans="1:6">
      <c r="A67" s="500"/>
      <c r="B67" s="310"/>
      <c r="C67" s="310"/>
      <c r="D67" s="310"/>
      <c r="E67" s="310"/>
      <c r="F67" s="501"/>
    </row>
    <row r="68" spans="1:6">
      <c r="A68" s="500"/>
      <c r="B68" s="310"/>
      <c r="C68" s="310"/>
      <c r="D68" s="310"/>
      <c r="E68" s="310"/>
      <c r="F68" s="501"/>
    </row>
    <row r="69" spans="1:6">
      <c r="A69" s="500"/>
      <c r="B69" s="310"/>
      <c r="C69" s="310"/>
      <c r="D69" s="310"/>
      <c r="E69" s="310"/>
      <c r="F69" s="501"/>
    </row>
    <row r="70" spans="1:6">
      <c r="A70" s="500"/>
      <c r="B70" s="310"/>
      <c r="C70" s="310"/>
      <c r="D70" s="310"/>
      <c r="E70" s="310"/>
      <c r="F70" s="501"/>
    </row>
    <row r="71" spans="1:6">
      <c r="A71" s="500"/>
      <c r="B71" s="310"/>
      <c r="C71" s="310"/>
      <c r="D71" s="310"/>
      <c r="E71" s="310"/>
      <c r="F71" s="501"/>
    </row>
    <row r="72" spans="1:6">
      <c r="A72" s="500"/>
      <c r="B72" s="310"/>
      <c r="C72" s="310"/>
      <c r="D72" s="310"/>
      <c r="E72" s="310"/>
      <c r="F72" s="501"/>
    </row>
    <row r="73" spans="1:6">
      <c r="A73" s="500"/>
      <c r="B73" s="310"/>
      <c r="C73" s="310"/>
      <c r="D73" s="310"/>
      <c r="E73" s="310"/>
      <c r="F73" s="501"/>
    </row>
    <row r="74" spans="1:6">
      <c r="A74" s="500"/>
      <c r="B74" s="310"/>
      <c r="C74" s="310"/>
      <c r="D74" s="310"/>
      <c r="E74" s="310"/>
      <c r="F74" s="501"/>
    </row>
    <row r="75" spans="1:6">
      <c r="A75" s="500"/>
      <c r="B75" s="310"/>
      <c r="C75" s="310"/>
      <c r="D75" s="310"/>
      <c r="E75" s="310"/>
      <c r="F75" s="501"/>
    </row>
    <row r="76" spans="1:6">
      <c r="A76" s="500"/>
      <c r="B76" s="310"/>
      <c r="C76" s="310"/>
      <c r="D76" s="310"/>
      <c r="E76" s="310"/>
      <c r="F76" s="501"/>
    </row>
    <row r="77" spans="1:6">
      <c r="A77" s="500"/>
      <c r="B77" s="310"/>
      <c r="C77" s="310"/>
      <c r="D77" s="310"/>
      <c r="E77" s="310"/>
      <c r="F77" s="501"/>
    </row>
    <row r="78" spans="1:6">
      <c r="A78" s="500"/>
      <c r="B78" s="310"/>
      <c r="C78" s="310"/>
      <c r="D78" s="310"/>
      <c r="E78" s="310"/>
      <c r="F78" s="501"/>
    </row>
    <row r="79" spans="1:6">
      <c r="A79" s="500"/>
      <c r="B79" s="310"/>
      <c r="C79" s="310"/>
      <c r="D79" s="310"/>
      <c r="E79" s="310"/>
      <c r="F79" s="501"/>
    </row>
    <row r="80" spans="1:6">
      <c r="A80" s="500"/>
      <c r="B80" s="310"/>
      <c r="C80" s="310"/>
      <c r="D80" s="310"/>
      <c r="E80" s="310"/>
      <c r="F80" s="501"/>
    </row>
    <row r="81" spans="1:6">
      <c r="A81" s="500"/>
      <c r="B81" s="310"/>
      <c r="C81" s="310"/>
      <c r="D81" s="310"/>
      <c r="E81" s="310"/>
      <c r="F81" s="501"/>
    </row>
    <row r="82" spans="1:6">
      <c r="A82" s="500"/>
      <c r="B82" s="310"/>
      <c r="C82" s="310"/>
      <c r="D82" s="310"/>
      <c r="E82" s="310"/>
      <c r="F82" s="501"/>
    </row>
    <row r="83" spans="1:6">
      <c r="A83" s="500"/>
      <c r="B83" s="310"/>
      <c r="C83" s="310"/>
      <c r="D83" s="310"/>
      <c r="E83" s="310"/>
      <c r="F83" s="501"/>
    </row>
    <row r="84" spans="1:6">
      <c r="A84" s="500"/>
      <c r="B84" s="310"/>
      <c r="C84" s="310"/>
      <c r="D84" s="310"/>
      <c r="E84" s="310"/>
      <c r="F84" s="501"/>
    </row>
    <row r="85" spans="1:6">
      <c r="A85" s="500"/>
      <c r="B85" s="310"/>
      <c r="C85" s="310"/>
      <c r="D85" s="310"/>
      <c r="E85" s="310"/>
      <c r="F85" s="501"/>
    </row>
    <row r="86" spans="1:6">
      <c r="A86" s="500"/>
      <c r="B86" s="310"/>
      <c r="C86" s="310"/>
      <c r="D86" s="310"/>
      <c r="E86" s="310"/>
      <c r="F86" s="501"/>
    </row>
    <row r="87" spans="1:6">
      <c r="A87" s="500"/>
      <c r="B87" s="310"/>
      <c r="C87" s="310"/>
      <c r="D87" s="310"/>
      <c r="E87" s="310"/>
      <c r="F87" s="501"/>
    </row>
    <row r="88" spans="1:6">
      <c r="A88" s="500"/>
      <c r="B88" s="310"/>
      <c r="C88" s="310"/>
      <c r="D88" s="310"/>
      <c r="E88" s="310"/>
      <c r="F88" s="501"/>
    </row>
    <row r="89" spans="1:6">
      <c r="A89" s="500"/>
      <c r="B89" s="310"/>
      <c r="C89" s="310"/>
      <c r="D89" s="310"/>
      <c r="E89" s="310"/>
      <c r="F89" s="501"/>
    </row>
    <row r="90" spans="1:6">
      <c r="A90" s="500"/>
      <c r="B90" s="310"/>
      <c r="C90" s="310"/>
      <c r="D90" s="310"/>
      <c r="E90" s="310"/>
      <c r="F90" s="501"/>
    </row>
    <row r="91" spans="1:6">
      <c r="A91" s="500"/>
      <c r="B91" s="310"/>
      <c r="C91" s="310"/>
      <c r="D91" s="310"/>
      <c r="E91" s="310"/>
      <c r="F91" s="501"/>
    </row>
    <row r="92" spans="1:6">
      <c r="A92" s="500"/>
      <c r="B92" s="310"/>
      <c r="C92" s="310"/>
      <c r="D92" s="310"/>
      <c r="E92" s="310"/>
      <c r="F92" s="501"/>
    </row>
    <row r="93" spans="1:6">
      <c r="A93" s="502"/>
      <c r="B93" s="503"/>
      <c r="C93" s="503"/>
      <c r="D93" s="503"/>
      <c r="E93" s="503"/>
      <c r="F93" s="504"/>
    </row>
  </sheetData>
  <mergeCells count="68">
    <mergeCell ref="A60:F60"/>
    <mergeCell ref="A61:F61"/>
    <mergeCell ref="B8:B9"/>
    <mergeCell ref="C8:C9"/>
    <mergeCell ref="D8:F8"/>
    <mergeCell ref="D9:F9"/>
    <mergeCell ref="A2:F2"/>
    <mergeCell ref="A3:F3"/>
    <mergeCell ref="B4:F4"/>
    <mergeCell ref="C5:F5"/>
    <mergeCell ref="B6:F6"/>
    <mergeCell ref="B7:F7"/>
    <mergeCell ref="C14:C15"/>
    <mergeCell ref="D14:F14"/>
    <mergeCell ref="D15:F15"/>
    <mergeCell ref="B10:B11"/>
    <mergeCell ref="C10:C11"/>
    <mergeCell ref="D10:F10"/>
    <mergeCell ref="D11:F11"/>
    <mergeCell ref="C12:C13"/>
    <mergeCell ref="D12:F12"/>
    <mergeCell ref="D13:F13"/>
    <mergeCell ref="B16:B17"/>
    <mergeCell ref="C16:C17"/>
    <mergeCell ref="D16:F16"/>
    <mergeCell ref="D17:F17"/>
    <mergeCell ref="C18:C19"/>
    <mergeCell ref="B18:B19"/>
    <mergeCell ref="D18:F18"/>
    <mergeCell ref="D19:F19"/>
    <mergeCell ref="C27:C28"/>
    <mergeCell ref="D27:F27"/>
    <mergeCell ref="D28:F28"/>
    <mergeCell ref="D23:F23"/>
    <mergeCell ref="D24:F24"/>
    <mergeCell ref="C29:C30"/>
    <mergeCell ref="D29:F29"/>
    <mergeCell ref="D30:F30"/>
    <mergeCell ref="B31:F31"/>
    <mergeCell ref="B38:F38"/>
    <mergeCell ref="B20:F20"/>
    <mergeCell ref="C21:F21"/>
    <mergeCell ref="D22:F22"/>
    <mergeCell ref="D25:F25"/>
    <mergeCell ref="D26:F26"/>
    <mergeCell ref="C48:C49"/>
    <mergeCell ref="D48:F48"/>
    <mergeCell ref="A52:A53"/>
    <mergeCell ref="B52:B53"/>
    <mergeCell ref="C52:C53"/>
    <mergeCell ref="D52:F52"/>
    <mergeCell ref="D53:F53"/>
    <mergeCell ref="A1:F1"/>
    <mergeCell ref="B50:B51"/>
    <mergeCell ref="C50:C51"/>
    <mergeCell ref="D50:F50"/>
    <mergeCell ref="D51:F51"/>
    <mergeCell ref="B39:F39"/>
    <mergeCell ref="B40:B41"/>
    <mergeCell ref="C40:C41"/>
    <mergeCell ref="D40:F40"/>
    <mergeCell ref="D41:F41"/>
    <mergeCell ref="B42:B43"/>
    <mergeCell ref="D49:F49"/>
    <mergeCell ref="C42:C43"/>
    <mergeCell ref="D43:F43"/>
    <mergeCell ref="B47:F47"/>
    <mergeCell ref="B48:B49"/>
  </mergeCells>
  <printOptions horizontalCentered="1"/>
  <pageMargins left="0.31496062992125984" right="0.19685039370078741" top="0.55118110236220474" bottom="0.35433070866141736" header="0" footer="0"/>
  <pageSetup paperSize="9" orientation="portrait" horizontalDpi="4294967293" verticalDpi="1200" r:id="rId1"/>
  <rowBreaks count="3" manualBreakCount="3">
    <brk id="19" max="16383" man="1"/>
    <brk id="38" max="16383" man="1"/>
    <brk id="5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54" zoomScaleNormal="100" workbookViewId="0">
      <selection activeCell="D67" sqref="D67"/>
    </sheetView>
  </sheetViews>
  <sheetFormatPr defaultRowHeight="21"/>
  <cols>
    <col min="1" max="1" width="5.375" style="273" customWidth="1"/>
    <col min="2" max="2" width="5.875" style="273" customWidth="1"/>
    <col min="3" max="3" width="26.25" style="273" customWidth="1"/>
    <col min="4" max="4" width="21.375" style="273" customWidth="1"/>
    <col min="5" max="5" width="18.625" style="273" customWidth="1"/>
    <col min="6" max="6" width="15.125" style="273" customWidth="1"/>
    <col min="7" max="16384" width="9" style="273"/>
  </cols>
  <sheetData>
    <row r="1" spans="1:6">
      <c r="F1" s="323" t="s">
        <v>168</v>
      </c>
    </row>
    <row r="2" spans="1:6" ht="23.25">
      <c r="A2" s="386" t="s">
        <v>169</v>
      </c>
      <c r="B2" s="386"/>
      <c r="C2" s="386"/>
      <c r="D2" s="386"/>
      <c r="E2" s="386"/>
      <c r="F2" s="386"/>
    </row>
    <row r="3" spans="1:6" ht="33.75" customHeight="1">
      <c r="A3" s="385" t="s">
        <v>48</v>
      </c>
      <c r="B3" s="385"/>
      <c r="C3" s="385"/>
      <c r="D3" s="385"/>
      <c r="E3" s="385"/>
      <c r="F3" s="385"/>
    </row>
    <row r="4" spans="1:6">
      <c r="A4" s="319">
        <v>1</v>
      </c>
      <c r="B4" s="377" t="s">
        <v>143</v>
      </c>
      <c r="C4" s="377"/>
      <c r="D4" s="377"/>
      <c r="E4" s="377"/>
      <c r="F4" s="377"/>
    </row>
    <row r="5" spans="1:6">
      <c r="A5" s="279"/>
      <c r="B5" s="277">
        <v>1.1000000000000001</v>
      </c>
      <c r="C5" s="352" t="s">
        <v>165</v>
      </c>
      <c r="D5" s="353"/>
      <c r="E5" s="353"/>
      <c r="F5" s="354"/>
    </row>
    <row r="6" spans="1:6">
      <c r="A6" s="280">
        <v>2</v>
      </c>
      <c r="B6" s="376" t="s">
        <v>170</v>
      </c>
      <c r="C6" s="376"/>
      <c r="D6" s="376"/>
      <c r="E6" s="376"/>
      <c r="F6" s="376"/>
    </row>
    <row r="7" spans="1:6">
      <c r="A7" s="280">
        <v>3</v>
      </c>
      <c r="B7" s="376" t="s">
        <v>52</v>
      </c>
      <c r="C7" s="376"/>
      <c r="D7" s="376"/>
      <c r="E7" s="376"/>
      <c r="F7" s="376"/>
    </row>
    <row r="8" spans="1:6" ht="27.75" customHeight="1">
      <c r="A8" s="282"/>
      <c r="B8" s="334">
        <v>3.1</v>
      </c>
      <c r="C8" s="336" t="s">
        <v>141</v>
      </c>
      <c r="D8" s="350"/>
      <c r="E8" s="350"/>
      <c r="F8" s="350"/>
    </row>
    <row r="9" spans="1:6" ht="27.75" customHeight="1">
      <c r="A9" s="276"/>
      <c r="B9" s="335"/>
      <c r="C9" s="337"/>
      <c r="D9" s="362" t="s">
        <v>123</v>
      </c>
      <c r="E9" s="363"/>
      <c r="F9" s="364"/>
    </row>
    <row r="10" spans="1:6">
      <c r="A10" s="276"/>
      <c r="B10" s="334">
        <v>3.2</v>
      </c>
      <c r="C10" s="336" t="s">
        <v>53</v>
      </c>
      <c r="D10" s="350"/>
      <c r="E10" s="350"/>
      <c r="F10" s="350"/>
    </row>
    <row r="11" spans="1:6" ht="24.75" customHeight="1">
      <c r="A11" s="276"/>
      <c r="B11" s="335"/>
      <c r="C11" s="337"/>
      <c r="D11" s="362" t="s">
        <v>171</v>
      </c>
      <c r="E11" s="363"/>
      <c r="F11" s="364"/>
    </row>
    <row r="12" spans="1:6">
      <c r="A12" s="276"/>
      <c r="B12" s="282">
        <v>3.3</v>
      </c>
      <c r="C12" s="336" t="s">
        <v>172</v>
      </c>
      <c r="D12" s="350"/>
      <c r="E12" s="350"/>
      <c r="F12" s="350"/>
    </row>
    <row r="13" spans="1:6" ht="73.5" customHeight="1">
      <c r="A13" s="276"/>
      <c r="B13" s="279"/>
      <c r="C13" s="337"/>
      <c r="D13" s="347" t="s">
        <v>146</v>
      </c>
      <c r="E13" s="348"/>
      <c r="F13" s="349"/>
    </row>
    <row r="14" spans="1:6">
      <c r="A14" s="276"/>
      <c r="B14" s="284">
        <v>3.4</v>
      </c>
      <c r="C14" s="336" t="s">
        <v>156</v>
      </c>
      <c r="D14" s="350"/>
      <c r="E14" s="350"/>
      <c r="F14" s="350"/>
    </row>
    <row r="15" spans="1:6" ht="24.75" customHeight="1">
      <c r="A15" s="276"/>
      <c r="B15" s="284"/>
      <c r="C15" s="337"/>
      <c r="D15" s="347" t="s">
        <v>176</v>
      </c>
      <c r="E15" s="348"/>
      <c r="F15" s="349"/>
    </row>
    <row r="16" spans="1:6" ht="24.75" customHeight="1">
      <c r="A16" s="276"/>
      <c r="B16" s="342">
        <v>3.5</v>
      </c>
      <c r="C16" s="336" t="s">
        <v>148</v>
      </c>
      <c r="D16" s="350"/>
      <c r="E16" s="350"/>
      <c r="F16" s="350"/>
    </row>
    <row r="17" spans="1:6" ht="24.75" customHeight="1">
      <c r="A17" s="276"/>
      <c r="B17" s="343"/>
      <c r="C17" s="337"/>
      <c r="D17" s="347" t="s">
        <v>149</v>
      </c>
      <c r="E17" s="348"/>
      <c r="F17" s="349"/>
    </row>
    <row r="18" spans="1:6" ht="24.75" customHeight="1">
      <c r="A18" s="276"/>
      <c r="B18" s="342">
        <v>3.6</v>
      </c>
      <c r="C18" s="336" t="s">
        <v>65</v>
      </c>
      <c r="D18" s="332"/>
      <c r="E18" s="332"/>
      <c r="F18" s="332"/>
    </row>
    <row r="19" spans="1:6" ht="24.75" customHeight="1">
      <c r="A19" s="276"/>
      <c r="B19" s="343"/>
      <c r="C19" s="337"/>
      <c r="D19" s="347" t="s">
        <v>157</v>
      </c>
      <c r="E19" s="348"/>
      <c r="F19" s="349"/>
    </row>
    <row r="20" spans="1:6" ht="24.75" customHeight="1">
      <c r="A20" s="280">
        <v>4</v>
      </c>
      <c r="B20" s="346" t="s">
        <v>152</v>
      </c>
      <c r="C20" s="346"/>
      <c r="D20" s="346"/>
      <c r="E20" s="346"/>
      <c r="F20" s="346"/>
    </row>
    <row r="21" spans="1:6" ht="24.75" customHeight="1">
      <c r="A21" s="276"/>
      <c r="B21" s="292">
        <v>4.0999999999999996</v>
      </c>
      <c r="C21" s="352" t="s">
        <v>153</v>
      </c>
      <c r="D21" s="353"/>
      <c r="E21" s="353"/>
      <c r="F21" s="354"/>
    </row>
    <row r="22" spans="1:6" ht="75" customHeight="1">
      <c r="A22" s="276"/>
      <c r="B22" s="293"/>
      <c r="C22" s="286" t="s">
        <v>857</v>
      </c>
      <c r="D22" s="352" t="s">
        <v>163</v>
      </c>
      <c r="E22" s="353"/>
      <c r="F22" s="354"/>
    </row>
    <row r="23" spans="1:6" ht="71.25" customHeight="1">
      <c r="A23" s="276"/>
      <c r="B23" s="293"/>
      <c r="C23" s="286"/>
      <c r="D23" s="352" t="s">
        <v>164</v>
      </c>
      <c r="E23" s="353"/>
      <c r="F23" s="354"/>
    </row>
    <row r="24" spans="1:6" ht="99" customHeight="1">
      <c r="A24" s="276"/>
      <c r="B24" s="294"/>
      <c r="C24" s="288"/>
      <c r="D24" s="352" t="s">
        <v>166</v>
      </c>
      <c r="E24" s="353"/>
      <c r="F24" s="354"/>
    </row>
    <row r="25" spans="1:6" ht="46.5" customHeight="1">
      <c r="A25" s="276"/>
      <c r="B25" s="293"/>
      <c r="C25" s="286" t="s">
        <v>856</v>
      </c>
      <c r="D25" s="400" t="s">
        <v>177</v>
      </c>
      <c r="E25" s="401"/>
      <c r="F25" s="402"/>
    </row>
    <row r="26" spans="1:6" ht="72" customHeight="1">
      <c r="A26" s="276"/>
      <c r="B26" s="294"/>
      <c r="C26" s="288"/>
      <c r="D26" s="352" t="s">
        <v>178</v>
      </c>
      <c r="E26" s="353"/>
      <c r="F26" s="354"/>
    </row>
    <row r="27" spans="1:6" ht="24.75" customHeight="1">
      <c r="A27" s="276"/>
      <c r="B27" s="285">
        <v>4.2</v>
      </c>
      <c r="C27" s="336" t="s">
        <v>73</v>
      </c>
      <c r="D27" s="340" t="s">
        <v>76</v>
      </c>
      <c r="E27" s="340"/>
      <c r="F27" s="340"/>
    </row>
    <row r="28" spans="1:6" ht="24.75" customHeight="1">
      <c r="A28" s="276"/>
      <c r="B28" s="295"/>
      <c r="C28" s="337"/>
      <c r="D28" s="340" t="s">
        <v>77</v>
      </c>
      <c r="E28" s="340"/>
      <c r="F28" s="340"/>
    </row>
    <row r="29" spans="1:6" ht="24.75" customHeight="1">
      <c r="A29" s="276"/>
      <c r="B29" s="285">
        <v>4.3</v>
      </c>
      <c r="C29" s="340" t="s">
        <v>74</v>
      </c>
      <c r="D29" s="340" t="s">
        <v>78</v>
      </c>
      <c r="E29" s="340"/>
      <c r="F29" s="340"/>
    </row>
    <row r="30" spans="1:6" ht="24.75" customHeight="1">
      <c r="A30" s="279"/>
      <c r="B30" s="296"/>
      <c r="C30" s="341"/>
      <c r="D30" s="371" t="s">
        <v>75</v>
      </c>
      <c r="E30" s="371"/>
      <c r="F30" s="371"/>
    </row>
    <row r="31" spans="1:6">
      <c r="A31" s="280">
        <v>5</v>
      </c>
      <c r="B31" s="346" t="s">
        <v>173</v>
      </c>
      <c r="C31" s="346"/>
      <c r="D31" s="346"/>
      <c r="E31" s="346"/>
      <c r="F31" s="346"/>
    </row>
    <row r="32" spans="1:6" ht="63">
      <c r="A32" s="282"/>
      <c r="B32" s="315"/>
      <c r="C32" s="298" t="s">
        <v>155</v>
      </c>
      <c r="D32" s="298" t="s">
        <v>174</v>
      </c>
      <c r="E32" s="298" t="s">
        <v>9</v>
      </c>
      <c r="F32" s="298" t="s">
        <v>10</v>
      </c>
    </row>
    <row r="33" spans="1:6">
      <c r="A33" s="276"/>
      <c r="B33" s="301">
        <v>1</v>
      </c>
      <c r="C33" s="290"/>
      <c r="D33" s="290"/>
      <c r="E33" s="290"/>
      <c r="F33" s="290"/>
    </row>
    <row r="34" spans="1:6">
      <c r="A34" s="276"/>
      <c r="B34" s="301">
        <v>2</v>
      </c>
      <c r="C34" s="290"/>
      <c r="D34" s="290"/>
      <c r="E34" s="290"/>
      <c r="F34" s="290"/>
    </row>
    <row r="35" spans="1:6">
      <c r="A35" s="276"/>
      <c r="B35" s="301">
        <v>3</v>
      </c>
      <c r="C35" s="290"/>
      <c r="D35" s="290"/>
      <c r="E35" s="290"/>
      <c r="F35" s="290"/>
    </row>
    <row r="36" spans="1:6">
      <c r="A36" s="276"/>
      <c r="B36" s="301">
        <v>4</v>
      </c>
      <c r="C36" s="290"/>
      <c r="D36" s="290"/>
      <c r="E36" s="290"/>
      <c r="F36" s="290"/>
    </row>
    <row r="37" spans="1:6">
      <c r="A37" s="276"/>
      <c r="B37" s="301">
        <v>5</v>
      </c>
      <c r="C37" s="290"/>
      <c r="D37" s="290"/>
      <c r="E37" s="290"/>
      <c r="F37" s="290"/>
    </row>
    <row r="38" spans="1:6">
      <c r="A38" s="279"/>
      <c r="B38" s="356" t="s">
        <v>175</v>
      </c>
      <c r="C38" s="356"/>
      <c r="D38" s="356"/>
      <c r="E38" s="356"/>
      <c r="F38" s="357"/>
    </row>
    <row r="39" spans="1:6">
      <c r="A39" s="277">
        <v>6</v>
      </c>
      <c r="B39" s="346" t="s">
        <v>11</v>
      </c>
      <c r="C39" s="346"/>
      <c r="D39" s="346"/>
      <c r="E39" s="346"/>
      <c r="F39" s="346"/>
    </row>
    <row r="40" spans="1:6" s="310" customFormat="1" ht="24.75" customHeight="1">
      <c r="A40" s="276"/>
      <c r="B40" s="334">
        <v>6.1</v>
      </c>
      <c r="C40" s="336" t="s">
        <v>130</v>
      </c>
      <c r="D40" s="351" t="s">
        <v>129</v>
      </c>
      <c r="E40" s="351"/>
      <c r="F40" s="351"/>
    </row>
    <row r="41" spans="1:6" s="310" customFormat="1" ht="45" customHeight="1">
      <c r="A41" s="276"/>
      <c r="B41" s="335"/>
      <c r="C41" s="337"/>
      <c r="D41" s="397" t="s">
        <v>160</v>
      </c>
      <c r="E41" s="398"/>
      <c r="F41" s="399"/>
    </row>
    <row r="42" spans="1:6" s="310" customFormat="1" ht="26.25" customHeight="1">
      <c r="A42" s="276"/>
      <c r="B42" s="334">
        <v>6.2</v>
      </c>
      <c r="C42" s="336" t="s">
        <v>139</v>
      </c>
      <c r="D42" s="311" t="s">
        <v>120</v>
      </c>
      <c r="E42" s="312"/>
      <c r="F42" s="313"/>
    </row>
    <row r="43" spans="1:6" s="310" customFormat="1" ht="26.25" customHeight="1">
      <c r="A43" s="276"/>
      <c r="B43" s="335"/>
      <c r="C43" s="337"/>
      <c r="D43" s="347" t="s">
        <v>133</v>
      </c>
      <c r="E43" s="348"/>
      <c r="F43" s="349"/>
    </row>
    <row r="44" spans="1:6" s="310" customFormat="1" ht="42">
      <c r="A44" s="276"/>
      <c r="B44" s="277">
        <v>6.3</v>
      </c>
      <c r="C44" s="290" t="s">
        <v>131</v>
      </c>
      <c r="D44" s="311" t="s">
        <v>12</v>
      </c>
      <c r="E44" s="312"/>
      <c r="F44" s="313"/>
    </row>
    <row r="45" spans="1:6" s="310" customFormat="1" ht="42">
      <c r="A45" s="276"/>
      <c r="B45" s="277">
        <v>6.4</v>
      </c>
      <c r="C45" s="290" t="s">
        <v>132</v>
      </c>
      <c r="D45" s="311" t="s">
        <v>13</v>
      </c>
      <c r="E45" s="314"/>
      <c r="F45" s="315"/>
    </row>
    <row r="46" spans="1:6" s="310" customFormat="1">
      <c r="A46" s="279"/>
      <c r="B46" s="277">
        <v>6.5</v>
      </c>
      <c r="C46" s="290" t="s">
        <v>14</v>
      </c>
      <c r="D46" s="311" t="s">
        <v>15</v>
      </c>
      <c r="E46" s="314"/>
      <c r="F46" s="315"/>
    </row>
    <row r="47" spans="1:6">
      <c r="A47" s="279">
        <v>7</v>
      </c>
      <c r="B47" s="361" t="s">
        <v>16</v>
      </c>
      <c r="C47" s="361"/>
      <c r="D47" s="361"/>
      <c r="E47" s="361"/>
      <c r="F47" s="361"/>
    </row>
    <row r="48" spans="1:6" ht="48" customHeight="1">
      <c r="A48" s="276"/>
      <c r="B48" s="334">
        <v>7.1</v>
      </c>
      <c r="C48" s="336" t="s">
        <v>17</v>
      </c>
      <c r="D48" s="350"/>
      <c r="E48" s="350"/>
      <c r="F48" s="350"/>
    </row>
    <row r="49" spans="1:10">
      <c r="A49" s="276"/>
      <c r="B49" s="335"/>
      <c r="C49" s="337"/>
      <c r="D49" s="352" t="s">
        <v>103</v>
      </c>
      <c r="E49" s="353"/>
      <c r="F49" s="354"/>
    </row>
    <row r="50" spans="1:10" ht="48" customHeight="1">
      <c r="A50" s="276"/>
      <c r="B50" s="334">
        <v>7.2</v>
      </c>
      <c r="C50" s="336" t="s">
        <v>18</v>
      </c>
      <c r="D50" s="350"/>
      <c r="E50" s="350"/>
      <c r="F50" s="350"/>
    </row>
    <row r="51" spans="1:10">
      <c r="A51" s="276"/>
      <c r="B51" s="338"/>
      <c r="C51" s="339"/>
      <c r="D51" s="352" t="s">
        <v>103</v>
      </c>
      <c r="E51" s="353"/>
      <c r="F51" s="354"/>
    </row>
    <row r="52" spans="1:10">
      <c r="A52" s="332"/>
      <c r="B52" s="332">
        <v>7.3</v>
      </c>
      <c r="C52" s="350" t="s">
        <v>19</v>
      </c>
      <c r="D52" s="333"/>
      <c r="E52" s="333"/>
      <c r="F52" s="333"/>
    </row>
    <row r="53" spans="1:10" ht="42" customHeight="1">
      <c r="A53" s="332"/>
      <c r="B53" s="332"/>
      <c r="C53" s="350"/>
      <c r="D53" s="352" t="s">
        <v>103</v>
      </c>
      <c r="E53" s="353"/>
      <c r="F53" s="354"/>
    </row>
    <row r="54" spans="1:10" ht="42" customHeight="1">
      <c r="A54" s="284"/>
      <c r="B54" s="284"/>
      <c r="C54" s="283"/>
      <c r="D54" s="283"/>
      <c r="E54" s="283"/>
      <c r="F54" s="283"/>
      <c r="G54" s="310"/>
      <c r="H54" s="310"/>
      <c r="I54" s="310"/>
      <c r="J54" s="310"/>
    </row>
    <row r="55" spans="1:10" ht="21" customHeight="1">
      <c r="A55" s="284"/>
      <c r="B55" s="284"/>
      <c r="C55" s="283"/>
      <c r="D55" s="316" t="s">
        <v>45</v>
      </c>
      <c r="E55" s="310" t="s">
        <v>136</v>
      </c>
      <c r="F55" s="310"/>
      <c r="G55" s="310"/>
      <c r="H55" s="310"/>
      <c r="I55" s="310"/>
      <c r="J55" s="310"/>
    </row>
    <row r="56" spans="1:10" ht="21" customHeight="1">
      <c r="A56" s="284"/>
      <c r="B56" s="284"/>
      <c r="C56" s="283"/>
      <c r="D56" s="316" t="s">
        <v>134</v>
      </c>
      <c r="E56" s="308" t="s">
        <v>167</v>
      </c>
      <c r="F56" s="310"/>
      <c r="G56" s="310"/>
      <c r="H56" s="310"/>
      <c r="I56" s="310"/>
      <c r="J56" s="310"/>
    </row>
    <row r="57" spans="1:10">
      <c r="A57" s="284"/>
      <c r="B57" s="317"/>
      <c r="C57" s="310"/>
      <c r="D57" s="316" t="s">
        <v>45</v>
      </c>
      <c r="E57" s="310" t="s">
        <v>136</v>
      </c>
      <c r="F57" s="310"/>
      <c r="G57" s="310"/>
      <c r="H57" s="310"/>
      <c r="I57" s="310"/>
      <c r="J57" s="310"/>
    </row>
    <row r="58" spans="1:10">
      <c r="A58" s="284"/>
      <c r="B58" s="317"/>
      <c r="C58" s="310"/>
      <c r="D58" s="316" t="s">
        <v>134</v>
      </c>
      <c r="E58" s="310" t="s">
        <v>46</v>
      </c>
      <c r="F58" s="310"/>
      <c r="G58" s="310"/>
      <c r="H58" s="310"/>
      <c r="I58" s="310"/>
      <c r="J58" s="310"/>
    </row>
    <row r="59" spans="1:10">
      <c r="A59" s="284"/>
      <c r="B59" s="317"/>
      <c r="C59" s="310"/>
      <c r="D59" s="316"/>
      <c r="E59" s="310"/>
      <c r="F59" s="310"/>
      <c r="G59" s="310"/>
      <c r="H59" s="310"/>
      <c r="I59" s="310"/>
      <c r="J59" s="310"/>
    </row>
    <row r="60" spans="1:10" ht="24.75" customHeight="1">
      <c r="A60" s="273" t="s">
        <v>861</v>
      </c>
      <c r="B60" s="317"/>
      <c r="C60" s="310"/>
      <c r="D60" s="310"/>
      <c r="E60" s="310"/>
      <c r="F60" s="310"/>
      <c r="G60" s="310"/>
      <c r="H60" s="310"/>
      <c r="I60" s="310"/>
      <c r="J60" s="310"/>
    </row>
    <row r="61" spans="1:10">
      <c r="A61" s="495" t="s">
        <v>873</v>
      </c>
      <c r="B61" s="495"/>
      <c r="C61" s="495"/>
      <c r="D61" s="495"/>
      <c r="E61" s="495"/>
      <c r="F61" s="495"/>
    </row>
    <row r="62" spans="1:10">
      <c r="A62" s="495" t="s">
        <v>874</v>
      </c>
      <c r="B62" s="495"/>
      <c r="C62" s="495"/>
      <c r="D62" s="495"/>
      <c r="E62" s="495"/>
      <c r="F62" s="495"/>
    </row>
    <row r="63" spans="1:10">
      <c r="B63" s="318"/>
    </row>
    <row r="64" spans="1:10">
      <c r="A64" s="496"/>
      <c r="B64" s="497"/>
      <c r="C64" s="498"/>
      <c r="D64" s="498"/>
      <c r="E64" s="498"/>
      <c r="F64" s="499"/>
    </row>
    <row r="65" spans="1:6">
      <c r="A65" s="500"/>
      <c r="B65" s="317"/>
      <c r="C65" s="310"/>
      <c r="D65" s="310"/>
      <c r="E65" s="310"/>
      <c r="F65" s="501"/>
    </row>
    <row r="66" spans="1:6">
      <c r="A66" s="500"/>
      <c r="B66" s="317"/>
      <c r="C66" s="310"/>
      <c r="D66" s="310"/>
      <c r="E66" s="310"/>
      <c r="F66" s="501"/>
    </row>
    <row r="67" spans="1:6">
      <c r="A67" s="500"/>
      <c r="B67" s="310"/>
      <c r="C67" s="310"/>
      <c r="D67" s="310"/>
      <c r="E67" s="310"/>
      <c r="F67" s="501"/>
    </row>
    <row r="68" spans="1:6">
      <c r="A68" s="500"/>
      <c r="B68" s="310"/>
      <c r="C68" s="310"/>
      <c r="D68" s="310"/>
      <c r="E68" s="310"/>
      <c r="F68" s="501"/>
    </row>
    <row r="69" spans="1:6">
      <c r="A69" s="500"/>
      <c r="B69" s="310"/>
      <c r="C69" s="310"/>
      <c r="D69" s="310"/>
      <c r="E69" s="310"/>
      <c r="F69" s="501"/>
    </row>
    <row r="70" spans="1:6">
      <c r="A70" s="500"/>
      <c r="B70" s="310"/>
      <c r="C70" s="310"/>
      <c r="D70" s="310"/>
      <c r="E70" s="310"/>
      <c r="F70" s="501"/>
    </row>
    <row r="71" spans="1:6">
      <c r="A71" s="500"/>
      <c r="B71" s="310"/>
      <c r="C71" s="310"/>
      <c r="D71" s="310"/>
      <c r="E71" s="310"/>
      <c r="F71" s="501"/>
    </row>
    <row r="72" spans="1:6">
      <c r="A72" s="500"/>
      <c r="B72" s="310"/>
      <c r="C72" s="310"/>
      <c r="D72" s="310"/>
      <c r="E72" s="310"/>
      <c r="F72" s="501"/>
    </row>
    <row r="73" spans="1:6">
      <c r="A73" s="500"/>
      <c r="B73" s="310"/>
      <c r="C73" s="310"/>
      <c r="D73" s="310"/>
      <c r="E73" s="310"/>
      <c r="F73" s="501"/>
    </row>
    <row r="74" spans="1:6">
      <c r="A74" s="500"/>
      <c r="B74" s="310"/>
      <c r="C74" s="310"/>
      <c r="D74" s="310"/>
      <c r="E74" s="310"/>
      <c r="F74" s="501"/>
    </row>
    <row r="75" spans="1:6">
      <c r="A75" s="500"/>
      <c r="B75" s="310"/>
      <c r="C75" s="310"/>
      <c r="D75" s="310"/>
      <c r="E75" s="310"/>
      <c r="F75" s="501"/>
    </row>
    <row r="76" spans="1:6">
      <c r="A76" s="500"/>
      <c r="B76" s="310"/>
      <c r="C76" s="310"/>
      <c r="D76" s="310"/>
      <c r="E76" s="310"/>
      <c r="F76" s="501"/>
    </row>
    <row r="77" spans="1:6">
      <c r="A77" s="500"/>
      <c r="B77" s="310"/>
      <c r="C77" s="310"/>
      <c r="D77" s="310"/>
      <c r="E77" s="310"/>
      <c r="F77" s="501"/>
    </row>
    <row r="78" spans="1:6">
      <c r="A78" s="500"/>
      <c r="B78" s="310"/>
      <c r="C78" s="310"/>
      <c r="D78" s="310"/>
      <c r="E78" s="310"/>
      <c r="F78" s="501"/>
    </row>
    <row r="79" spans="1:6">
      <c r="A79" s="500"/>
      <c r="B79" s="310"/>
      <c r="C79" s="310"/>
      <c r="D79" s="310"/>
      <c r="E79" s="310"/>
      <c r="F79" s="501"/>
    </row>
    <row r="80" spans="1:6">
      <c r="A80" s="500"/>
      <c r="B80" s="310"/>
      <c r="C80" s="310"/>
      <c r="D80" s="310"/>
      <c r="E80" s="310"/>
      <c r="F80" s="501"/>
    </row>
    <row r="81" spans="1:6">
      <c r="A81" s="500"/>
      <c r="B81" s="310"/>
      <c r="C81" s="310"/>
      <c r="D81" s="310"/>
      <c r="E81" s="310"/>
      <c r="F81" s="501"/>
    </row>
    <row r="82" spans="1:6">
      <c r="A82" s="500"/>
      <c r="B82" s="310"/>
      <c r="C82" s="310"/>
      <c r="D82" s="310"/>
      <c r="E82" s="310"/>
      <c r="F82" s="501"/>
    </row>
    <row r="83" spans="1:6">
      <c r="A83" s="500"/>
      <c r="B83" s="310"/>
      <c r="C83" s="310"/>
      <c r="D83" s="310"/>
      <c r="E83" s="310"/>
      <c r="F83" s="501"/>
    </row>
    <row r="84" spans="1:6">
      <c r="A84" s="500"/>
      <c r="B84" s="310"/>
      <c r="C84" s="310"/>
      <c r="D84" s="310"/>
      <c r="E84" s="310"/>
      <c r="F84" s="501"/>
    </row>
    <row r="85" spans="1:6">
      <c r="A85" s="500"/>
      <c r="B85" s="310"/>
      <c r="C85" s="310"/>
      <c r="D85" s="310"/>
      <c r="E85" s="310"/>
      <c r="F85" s="501"/>
    </row>
    <row r="86" spans="1:6">
      <c r="A86" s="500"/>
      <c r="B86" s="310"/>
      <c r="C86" s="310"/>
      <c r="D86" s="310"/>
      <c r="E86" s="310"/>
      <c r="F86" s="501"/>
    </row>
    <row r="87" spans="1:6">
      <c r="A87" s="500"/>
      <c r="B87" s="310"/>
      <c r="C87" s="310"/>
      <c r="D87" s="310"/>
      <c r="E87" s="310"/>
      <c r="F87" s="501"/>
    </row>
    <row r="88" spans="1:6">
      <c r="A88" s="500"/>
      <c r="B88" s="310"/>
      <c r="C88" s="310"/>
      <c r="D88" s="310"/>
      <c r="E88" s="310"/>
      <c r="F88" s="501"/>
    </row>
    <row r="89" spans="1:6">
      <c r="A89" s="500"/>
      <c r="B89" s="310"/>
      <c r="C89" s="310"/>
      <c r="D89" s="310"/>
      <c r="E89" s="310"/>
      <c r="F89" s="501"/>
    </row>
    <row r="90" spans="1:6">
      <c r="A90" s="500"/>
      <c r="B90" s="310"/>
      <c r="C90" s="310"/>
      <c r="D90" s="310"/>
      <c r="E90" s="310"/>
      <c r="F90" s="501"/>
    </row>
    <row r="91" spans="1:6">
      <c r="A91" s="500"/>
      <c r="B91" s="310"/>
      <c r="C91" s="310"/>
      <c r="D91" s="310"/>
      <c r="E91" s="310"/>
      <c r="F91" s="501"/>
    </row>
    <row r="92" spans="1:6">
      <c r="A92" s="500"/>
      <c r="B92" s="310"/>
      <c r="C92" s="310"/>
      <c r="D92" s="310"/>
      <c r="E92" s="310"/>
      <c r="F92" s="501"/>
    </row>
    <row r="93" spans="1:6">
      <c r="A93" s="500"/>
      <c r="B93" s="310"/>
      <c r="C93" s="310"/>
      <c r="D93" s="310"/>
      <c r="E93" s="310"/>
      <c r="F93" s="501"/>
    </row>
    <row r="94" spans="1:6">
      <c r="A94" s="502"/>
      <c r="B94" s="503"/>
      <c r="C94" s="503"/>
      <c r="D94" s="503"/>
      <c r="E94" s="503"/>
      <c r="F94" s="504"/>
    </row>
  </sheetData>
  <mergeCells count="67">
    <mergeCell ref="A61:F61"/>
    <mergeCell ref="A62:F62"/>
    <mergeCell ref="B7:F7"/>
    <mergeCell ref="A2:F2"/>
    <mergeCell ref="A3:F3"/>
    <mergeCell ref="B4:F4"/>
    <mergeCell ref="C5:F5"/>
    <mergeCell ref="B6:F6"/>
    <mergeCell ref="B8:B9"/>
    <mergeCell ref="C8:C9"/>
    <mergeCell ref="D8:F8"/>
    <mergeCell ref="D9:F9"/>
    <mergeCell ref="B10:B11"/>
    <mergeCell ref="C10:C11"/>
    <mergeCell ref="D10:F10"/>
    <mergeCell ref="D11:F11"/>
    <mergeCell ref="C12:C13"/>
    <mergeCell ref="D12:F12"/>
    <mergeCell ref="D13:F13"/>
    <mergeCell ref="C14:C15"/>
    <mergeCell ref="D14:F14"/>
    <mergeCell ref="D15:F15"/>
    <mergeCell ref="D25:F25"/>
    <mergeCell ref="B16:B17"/>
    <mergeCell ref="C16:C17"/>
    <mergeCell ref="D16:F16"/>
    <mergeCell ref="D17:F17"/>
    <mergeCell ref="B18:B19"/>
    <mergeCell ref="C18:C19"/>
    <mergeCell ref="D18:F18"/>
    <mergeCell ref="D19:F19"/>
    <mergeCell ref="B20:F20"/>
    <mergeCell ref="C21:F21"/>
    <mergeCell ref="D22:F22"/>
    <mergeCell ref="D23:F23"/>
    <mergeCell ref="D24:F24"/>
    <mergeCell ref="D26:F26"/>
    <mergeCell ref="C27:C28"/>
    <mergeCell ref="D27:F27"/>
    <mergeCell ref="D28:F28"/>
    <mergeCell ref="C29:C30"/>
    <mergeCell ref="D29:F29"/>
    <mergeCell ref="D30:F30"/>
    <mergeCell ref="B31:F31"/>
    <mergeCell ref="B38:F38"/>
    <mergeCell ref="B39:F39"/>
    <mergeCell ref="B40:B41"/>
    <mergeCell ref="C40:C41"/>
    <mergeCell ref="D40:F40"/>
    <mergeCell ref="D41:F41"/>
    <mergeCell ref="B42:B43"/>
    <mergeCell ref="C42:C43"/>
    <mergeCell ref="D43:F43"/>
    <mergeCell ref="B47:F47"/>
    <mergeCell ref="B48:B49"/>
    <mergeCell ref="C48:C49"/>
    <mergeCell ref="D48:F48"/>
    <mergeCell ref="D49:F49"/>
    <mergeCell ref="B50:B51"/>
    <mergeCell ref="C50:C51"/>
    <mergeCell ref="D50:F50"/>
    <mergeCell ref="D51:F51"/>
    <mergeCell ref="A52:A53"/>
    <mergeCell ref="B52:B53"/>
    <mergeCell ref="C52:C53"/>
    <mergeCell ref="D52:F52"/>
    <mergeCell ref="D53:F53"/>
  </mergeCells>
  <printOptions horizontalCentered="1"/>
  <pageMargins left="0.31496062992125984" right="0.19685039370078741" top="0.35433070866141736" bottom="0.35433070866141736" header="0" footer="0"/>
  <pageSetup paperSize="9" orientation="portrait" horizontalDpi="4294967293" verticalDpi="1200" r:id="rId1"/>
  <rowBreaks count="3" manualBreakCount="3">
    <brk id="19" max="16383" man="1"/>
    <brk id="38" max="16383" man="1"/>
    <brk id="6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96" zoomScaleNormal="100" workbookViewId="0">
      <selection activeCell="E74" sqref="E74"/>
    </sheetView>
  </sheetViews>
  <sheetFormatPr defaultRowHeight="21"/>
  <cols>
    <col min="1" max="1" width="5.375" style="273" customWidth="1"/>
    <col min="2" max="2" width="5.875" style="273" customWidth="1"/>
    <col min="3" max="3" width="26.25" style="273" customWidth="1"/>
    <col min="4" max="4" width="21.375" style="273" customWidth="1"/>
    <col min="5" max="5" width="16.75" style="273" customWidth="1"/>
    <col min="6" max="6" width="10.875" style="273" customWidth="1"/>
    <col min="7" max="16384" width="9" style="273"/>
  </cols>
  <sheetData>
    <row r="1" spans="1:6">
      <c r="F1" s="323" t="s">
        <v>186</v>
      </c>
    </row>
    <row r="2" spans="1:6" ht="23.25">
      <c r="A2" s="386" t="s">
        <v>185</v>
      </c>
      <c r="B2" s="386"/>
      <c r="C2" s="386"/>
      <c r="D2" s="386"/>
      <c r="E2" s="386"/>
      <c r="F2" s="386"/>
    </row>
    <row r="3" spans="1:6" ht="33.75" customHeight="1">
      <c r="A3" s="385" t="s">
        <v>48</v>
      </c>
      <c r="B3" s="385"/>
      <c r="C3" s="385"/>
      <c r="D3" s="385"/>
      <c r="E3" s="385"/>
      <c r="F3" s="385"/>
    </row>
    <row r="4" spans="1:6">
      <c r="A4" s="319">
        <v>1</v>
      </c>
      <c r="B4" s="377" t="s">
        <v>143</v>
      </c>
      <c r="C4" s="377"/>
      <c r="D4" s="377"/>
      <c r="E4" s="377"/>
      <c r="F4" s="377"/>
    </row>
    <row r="5" spans="1:6">
      <c r="A5" s="279"/>
      <c r="B5" s="277">
        <v>1.1000000000000001</v>
      </c>
      <c r="C5" s="352" t="s">
        <v>165</v>
      </c>
      <c r="D5" s="353"/>
      <c r="E5" s="353"/>
      <c r="F5" s="354"/>
    </row>
    <row r="6" spans="1:6">
      <c r="A6" s="280">
        <v>2</v>
      </c>
      <c r="B6" s="376" t="s">
        <v>187</v>
      </c>
      <c r="C6" s="376"/>
      <c r="D6" s="376"/>
      <c r="E6" s="376"/>
      <c r="F6" s="376"/>
    </row>
    <row r="7" spans="1:6">
      <c r="A7" s="280">
        <v>3</v>
      </c>
      <c r="B7" s="376" t="s">
        <v>52</v>
      </c>
      <c r="C7" s="376"/>
      <c r="D7" s="376"/>
      <c r="E7" s="376"/>
      <c r="F7" s="376"/>
    </row>
    <row r="8" spans="1:6" ht="27.75" customHeight="1">
      <c r="A8" s="282"/>
      <c r="B8" s="334">
        <v>3.1</v>
      </c>
      <c r="C8" s="336" t="s">
        <v>141</v>
      </c>
      <c r="D8" s="350"/>
      <c r="E8" s="350"/>
      <c r="F8" s="350"/>
    </row>
    <row r="9" spans="1:6" ht="27.75" customHeight="1">
      <c r="A9" s="276"/>
      <c r="B9" s="335"/>
      <c r="C9" s="337"/>
      <c r="D9" s="362" t="s">
        <v>123</v>
      </c>
      <c r="E9" s="363"/>
      <c r="F9" s="364"/>
    </row>
    <row r="10" spans="1:6" ht="100.5" customHeight="1">
      <c r="A10" s="276"/>
      <c r="B10" s="334">
        <v>3.2</v>
      </c>
      <c r="C10" s="336" t="s">
        <v>53</v>
      </c>
      <c r="D10" s="350"/>
      <c r="E10" s="350"/>
      <c r="F10" s="350"/>
    </row>
    <row r="11" spans="1:6" ht="24.75" customHeight="1">
      <c r="A11" s="276"/>
      <c r="B11" s="335"/>
      <c r="C11" s="337"/>
      <c r="D11" s="362" t="s">
        <v>188</v>
      </c>
      <c r="E11" s="363"/>
      <c r="F11" s="364"/>
    </row>
    <row r="12" spans="1:6" ht="121.5" customHeight="1">
      <c r="A12" s="276"/>
      <c r="B12" s="282">
        <v>3.3</v>
      </c>
      <c r="C12" s="336" t="s">
        <v>189</v>
      </c>
      <c r="D12" s="350"/>
      <c r="E12" s="350"/>
      <c r="F12" s="350"/>
    </row>
    <row r="13" spans="1:6" ht="24.75" customHeight="1">
      <c r="A13" s="276"/>
      <c r="B13" s="279"/>
      <c r="C13" s="337"/>
      <c r="D13" s="347" t="s">
        <v>146</v>
      </c>
      <c r="E13" s="348"/>
      <c r="F13" s="349"/>
    </row>
    <row r="14" spans="1:6" ht="98.25" customHeight="1">
      <c r="A14" s="276"/>
      <c r="B14" s="284">
        <v>3.4</v>
      </c>
      <c r="C14" s="336" t="s">
        <v>308</v>
      </c>
      <c r="D14" s="350"/>
      <c r="E14" s="350"/>
      <c r="F14" s="350"/>
    </row>
    <row r="15" spans="1:6" ht="24.75" customHeight="1">
      <c r="A15" s="276"/>
      <c r="B15" s="284"/>
      <c r="C15" s="337"/>
      <c r="D15" s="347" t="s">
        <v>190</v>
      </c>
      <c r="E15" s="348"/>
      <c r="F15" s="349"/>
    </row>
    <row r="16" spans="1:6" ht="24.75" customHeight="1">
      <c r="A16" s="276"/>
      <c r="B16" s="342">
        <v>3.5</v>
      </c>
      <c r="C16" s="336" t="s">
        <v>148</v>
      </c>
      <c r="D16" s="350"/>
      <c r="E16" s="350"/>
      <c r="F16" s="350"/>
    </row>
    <row r="17" spans="1:6" ht="24.75" customHeight="1">
      <c r="A17" s="276"/>
      <c r="B17" s="343"/>
      <c r="C17" s="337"/>
      <c r="D17" s="347" t="s">
        <v>149</v>
      </c>
      <c r="E17" s="348"/>
      <c r="F17" s="349"/>
    </row>
    <row r="18" spans="1:6" ht="24.75" customHeight="1">
      <c r="A18" s="276"/>
      <c r="B18" s="342">
        <v>3.6</v>
      </c>
      <c r="C18" s="336" t="s">
        <v>65</v>
      </c>
      <c r="D18" s="332"/>
      <c r="E18" s="332"/>
      <c r="F18" s="332"/>
    </row>
    <row r="19" spans="1:6" ht="24.75" customHeight="1">
      <c r="A19" s="279"/>
      <c r="B19" s="343"/>
      <c r="C19" s="337"/>
      <c r="D19" s="347" t="s">
        <v>157</v>
      </c>
      <c r="E19" s="348"/>
      <c r="F19" s="349"/>
    </row>
    <row r="20" spans="1:6" ht="24.75" customHeight="1">
      <c r="A20" s="280">
        <v>4</v>
      </c>
      <c r="B20" s="346" t="s">
        <v>152</v>
      </c>
      <c r="C20" s="346"/>
      <c r="D20" s="346"/>
      <c r="E20" s="346"/>
      <c r="F20" s="346"/>
    </row>
    <row r="21" spans="1:6" ht="24.75" customHeight="1">
      <c r="A21" s="276"/>
      <c r="B21" s="289">
        <v>4.0999999999999996</v>
      </c>
      <c r="C21" s="352" t="s">
        <v>153</v>
      </c>
      <c r="D21" s="353"/>
      <c r="E21" s="353"/>
      <c r="F21" s="354"/>
    </row>
    <row r="22" spans="1:6" ht="69" customHeight="1">
      <c r="A22" s="276"/>
      <c r="B22" s="292"/>
      <c r="C22" s="290" t="s">
        <v>195</v>
      </c>
      <c r="D22" s="352" t="s">
        <v>196</v>
      </c>
      <c r="E22" s="353"/>
      <c r="F22" s="354"/>
    </row>
    <row r="23" spans="1:6" ht="75" customHeight="1">
      <c r="A23" s="276"/>
      <c r="B23" s="293"/>
      <c r="C23" s="286" t="s">
        <v>197</v>
      </c>
      <c r="D23" s="352" t="s">
        <v>194</v>
      </c>
      <c r="E23" s="353"/>
      <c r="F23" s="354"/>
    </row>
    <row r="24" spans="1:6" ht="99" customHeight="1">
      <c r="A24" s="276"/>
      <c r="B24" s="294"/>
      <c r="C24" s="288"/>
      <c r="D24" s="352" t="s">
        <v>198</v>
      </c>
      <c r="E24" s="353"/>
      <c r="F24" s="354"/>
    </row>
    <row r="25" spans="1:6" ht="46.5" customHeight="1">
      <c r="A25" s="276"/>
      <c r="B25" s="293"/>
      <c r="C25" s="286" t="s">
        <v>154</v>
      </c>
      <c r="D25" s="400" t="s">
        <v>199</v>
      </c>
      <c r="E25" s="401"/>
      <c r="F25" s="402"/>
    </row>
    <row r="26" spans="1:6" ht="72" customHeight="1">
      <c r="A26" s="276"/>
      <c r="B26" s="294"/>
      <c r="C26" s="288"/>
      <c r="D26" s="352" t="s">
        <v>200</v>
      </c>
      <c r="E26" s="353"/>
      <c r="F26" s="354"/>
    </row>
    <row r="27" spans="1:6" ht="24.75" customHeight="1">
      <c r="A27" s="276"/>
      <c r="B27" s="285">
        <v>4.2</v>
      </c>
      <c r="C27" s="336" t="s">
        <v>73</v>
      </c>
      <c r="D27" s="340" t="s">
        <v>76</v>
      </c>
      <c r="E27" s="340"/>
      <c r="F27" s="340"/>
    </row>
    <row r="28" spans="1:6" ht="24.75" customHeight="1">
      <c r="A28" s="276"/>
      <c r="B28" s="295"/>
      <c r="C28" s="337"/>
      <c r="D28" s="340" t="s">
        <v>77</v>
      </c>
      <c r="E28" s="340"/>
      <c r="F28" s="340"/>
    </row>
    <row r="29" spans="1:6" ht="24.75" customHeight="1">
      <c r="A29" s="276"/>
      <c r="B29" s="285">
        <v>4.3</v>
      </c>
      <c r="C29" s="340" t="s">
        <v>74</v>
      </c>
      <c r="D29" s="340" t="s">
        <v>78</v>
      </c>
      <c r="E29" s="340"/>
      <c r="F29" s="340"/>
    </row>
    <row r="30" spans="1:6" ht="24.75" customHeight="1">
      <c r="A30" s="279"/>
      <c r="B30" s="296"/>
      <c r="C30" s="341"/>
      <c r="D30" s="371" t="s">
        <v>75</v>
      </c>
      <c r="E30" s="371"/>
      <c r="F30" s="371"/>
    </row>
    <row r="31" spans="1:6">
      <c r="A31" s="280">
        <v>5</v>
      </c>
      <c r="B31" s="346" t="s">
        <v>191</v>
      </c>
      <c r="C31" s="346"/>
      <c r="D31" s="346"/>
      <c r="E31" s="346"/>
      <c r="F31" s="346"/>
    </row>
    <row r="32" spans="1:6" ht="42">
      <c r="A32" s="276"/>
      <c r="B32" s="297"/>
      <c r="C32" s="298" t="s">
        <v>202</v>
      </c>
      <c r="D32" s="298" t="s">
        <v>201</v>
      </c>
      <c r="E32" s="298" t="s">
        <v>9</v>
      </c>
      <c r="F32" s="298" t="s">
        <v>10</v>
      </c>
    </row>
    <row r="33" spans="1:6">
      <c r="A33" s="276"/>
      <c r="B33" s="301">
        <v>1</v>
      </c>
      <c r="C33" s="290"/>
      <c r="D33" s="290"/>
      <c r="E33" s="290"/>
      <c r="F33" s="290"/>
    </row>
    <row r="34" spans="1:6">
      <c r="A34" s="276"/>
      <c r="B34" s="301">
        <v>2</v>
      </c>
      <c r="C34" s="290"/>
      <c r="D34" s="290"/>
      <c r="E34" s="290"/>
      <c r="F34" s="290"/>
    </row>
    <row r="35" spans="1:6">
      <c r="A35" s="276"/>
      <c r="B35" s="301">
        <v>3</v>
      </c>
      <c r="C35" s="290"/>
      <c r="D35" s="290"/>
      <c r="E35" s="290"/>
      <c r="F35" s="290"/>
    </row>
    <row r="36" spans="1:6">
      <c r="A36" s="276"/>
      <c r="B36" s="301">
        <v>4</v>
      </c>
      <c r="C36" s="290"/>
      <c r="D36" s="290"/>
      <c r="E36" s="290"/>
      <c r="F36" s="290"/>
    </row>
    <row r="37" spans="1:6">
      <c r="A37" s="276"/>
      <c r="B37" s="301">
        <v>5</v>
      </c>
      <c r="C37" s="290"/>
      <c r="D37" s="290"/>
      <c r="E37" s="290"/>
      <c r="F37" s="290"/>
    </row>
    <row r="38" spans="1:6">
      <c r="A38" s="279"/>
      <c r="B38" s="355" t="s">
        <v>192</v>
      </c>
      <c r="C38" s="356"/>
      <c r="D38" s="356"/>
      <c r="E38" s="356"/>
      <c r="F38" s="357"/>
    </row>
    <row r="39" spans="1:6">
      <c r="A39" s="280">
        <v>6</v>
      </c>
      <c r="B39" s="403" t="s">
        <v>203</v>
      </c>
      <c r="C39" s="404"/>
      <c r="D39" s="404"/>
      <c r="E39" s="404"/>
      <c r="F39" s="405"/>
    </row>
    <row r="40" spans="1:6" ht="42">
      <c r="A40" s="276"/>
      <c r="B40" s="297"/>
      <c r="C40" s="298" t="s">
        <v>207</v>
      </c>
      <c r="D40" s="298" t="s">
        <v>208</v>
      </c>
      <c r="E40" s="298" t="s">
        <v>209</v>
      </c>
      <c r="F40" s="298" t="s">
        <v>10</v>
      </c>
    </row>
    <row r="41" spans="1:6">
      <c r="A41" s="276"/>
      <c r="B41" s="301">
        <v>1</v>
      </c>
      <c r="C41" s="290"/>
      <c r="D41" s="290"/>
      <c r="E41" s="290"/>
      <c r="F41" s="290"/>
    </row>
    <row r="42" spans="1:6">
      <c r="A42" s="276"/>
      <c r="B42" s="301">
        <v>2</v>
      </c>
      <c r="C42" s="290"/>
      <c r="D42" s="290"/>
      <c r="E42" s="290"/>
      <c r="F42" s="290"/>
    </row>
    <row r="43" spans="1:6">
      <c r="A43" s="276"/>
      <c r="B43" s="301">
        <v>3</v>
      </c>
      <c r="C43" s="290"/>
      <c r="D43" s="290"/>
      <c r="E43" s="290"/>
      <c r="F43" s="290"/>
    </row>
    <row r="44" spans="1:6">
      <c r="A44" s="276"/>
      <c r="B44" s="301">
        <v>4</v>
      </c>
      <c r="C44" s="290"/>
      <c r="D44" s="290"/>
      <c r="E44" s="290"/>
      <c r="F44" s="290"/>
    </row>
    <row r="45" spans="1:6">
      <c r="A45" s="276"/>
      <c r="B45" s="301">
        <v>5</v>
      </c>
      <c r="C45" s="290"/>
      <c r="D45" s="290"/>
      <c r="E45" s="290"/>
      <c r="F45" s="290"/>
    </row>
    <row r="46" spans="1:6">
      <c r="A46" s="280">
        <v>7</v>
      </c>
      <c r="B46" s="346" t="s">
        <v>11</v>
      </c>
      <c r="C46" s="346"/>
      <c r="D46" s="346"/>
      <c r="E46" s="346"/>
      <c r="F46" s="346"/>
    </row>
    <row r="47" spans="1:6" s="310" customFormat="1" ht="24.75" customHeight="1">
      <c r="A47" s="276"/>
      <c r="B47" s="334">
        <v>7.1</v>
      </c>
      <c r="C47" s="336" t="s">
        <v>130</v>
      </c>
      <c r="D47" s="351" t="s">
        <v>129</v>
      </c>
      <c r="E47" s="351"/>
      <c r="F47" s="351"/>
    </row>
    <row r="48" spans="1:6" s="310" customFormat="1" ht="45" customHeight="1">
      <c r="A48" s="276"/>
      <c r="B48" s="335"/>
      <c r="C48" s="337"/>
      <c r="D48" s="397" t="s">
        <v>160</v>
      </c>
      <c r="E48" s="398"/>
      <c r="F48" s="399"/>
    </row>
    <row r="49" spans="1:9" s="310" customFormat="1" ht="26.25" customHeight="1">
      <c r="A49" s="276"/>
      <c r="B49" s="334">
        <v>7.2</v>
      </c>
      <c r="C49" s="336" t="s">
        <v>193</v>
      </c>
      <c r="D49" s="311" t="s">
        <v>120</v>
      </c>
      <c r="E49" s="312"/>
      <c r="F49" s="313"/>
    </row>
    <row r="50" spans="1:9" s="310" customFormat="1" ht="26.25" customHeight="1">
      <c r="A50" s="276"/>
      <c r="B50" s="335"/>
      <c r="C50" s="337"/>
      <c r="D50" s="347" t="s">
        <v>133</v>
      </c>
      <c r="E50" s="348"/>
      <c r="F50" s="349"/>
    </row>
    <row r="51" spans="1:9" s="310" customFormat="1" ht="42">
      <c r="A51" s="276"/>
      <c r="B51" s="277">
        <v>7.3</v>
      </c>
      <c r="C51" s="290" t="s">
        <v>131</v>
      </c>
      <c r="D51" s="311" t="s">
        <v>12</v>
      </c>
      <c r="E51" s="312"/>
      <c r="F51" s="313"/>
    </row>
    <row r="52" spans="1:9" s="310" customFormat="1" ht="42">
      <c r="A52" s="276"/>
      <c r="B52" s="277">
        <v>7.4</v>
      </c>
      <c r="C52" s="290" t="s">
        <v>132</v>
      </c>
      <c r="D52" s="311" t="s">
        <v>13</v>
      </c>
      <c r="E52" s="314"/>
      <c r="F52" s="315"/>
    </row>
    <row r="53" spans="1:9" s="310" customFormat="1">
      <c r="A53" s="276"/>
      <c r="B53" s="277">
        <v>7.5</v>
      </c>
      <c r="C53" s="290" t="s">
        <v>14</v>
      </c>
      <c r="D53" s="311" t="s">
        <v>15</v>
      </c>
      <c r="E53" s="314"/>
      <c r="F53" s="315"/>
    </row>
    <row r="54" spans="1:9" s="310" customFormat="1" ht="33.75" customHeight="1">
      <c r="A54" s="276"/>
      <c r="B54" s="334">
        <v>7.6</v>
      </c>
      <c r="C54" s="336" t="s">
        <v>205</v>
      </c>
      <c r="D54" s="391" t="s">
        <v>204</v>
      </c>
      <c r="E54" s="365"/>
      <c r="F54" s="366"/>
    </row>
    <row r="55" spans="1:9" s="310" customFormat="1" ht="34.5" customHeight="1">
      <c r="A55" s="279"/>
      <c r="B55" s="335"/>
      <c r="C55" s="337"/>
      <c r="D55" s="391" t="s">
        <v>206</v>
      </c>
      <c r="E55" s="365"/>
      <c r="F55" s="366"/>
    </row>
    <row r="56" spans="1:9">
      <c r="A56" s="277">
        <v>8</v>
      </c>
      <c r="B56" s="361" t="s">
        <v>16</v>
      </c>
      <c r="C56" s="361"/>
      <c r="D56" s="361"/>
      <c r="E56" s="361"/>
      <c r="F56" s="361"/>
    </row>
    <row r="57" spans="1:9" ht="48" customHeight="1">
      <c r="A57" s="276"/>
      <c r="B57" s="334">
        <v>8.1</v>
      </c>
      <c r="C57" s="336" t="s">
        <v>17</v>
      </c>
      <c r="D57" s="350"/>
      <c r="E57" s="350"/>
      <c r="F57" s="350"/>
    </row>
    <row r="58" spans="1:9">
      <c r="A58" s="276"/>
      <c r="B58" s="335"/>
      <c r="C58" s="337"/>
      <c r="D58" s="352" t="s">
        <v>103</v>
      </c>
      <c r="E58" s="353"/>
      <c r="F58" s="354"/>
    </row>
    <row r="59" spans="1:9" ht="48" customHeight="1">
      <c r="A59" s="276"/>
      <c r="B59" s="334">
        <v>8.1999999999999993</v>
      </c>
      <c r="C59" s="336" t="s">
        <v>18</v>
      </c>
      <c r="D59" s="350"/>
      <c r="E59" s="350"/>
      <c r="F59" s="350"/>
    </row>
    <row r="60" spans="1:9">
      <c r="A60" s="276"/>
      <c r="B60" s="338"/>
      <c r="C60" s="339"/>
      <c r="D60" s="352" t="s">
        <v>103</v>
      </c>
      <c r="E60" s="353"/>
      <c r="F60" s="354"/>
    </row>
    <row r="61" spans="1:9">
      <c r="A61" s="338"/>
      <c r="B61" s="332">
        <v>8.3000000000000007</v>
      </c>
      <c r="C61" s="350" t="s">
        <v>19</v>
      </c>
      <c r="D61" s="333"/>
      <c r="E61" s="333"/>
      <c r="F61" s="333"/>
    </row>
    <row r="62" spans="1:9" ht="42" customHeight="1">
      <c r="A62" s="335"/>
      <c r="B62" s="332"/>
      <c r="C62" s="350"/>
      <c r="D62" s="352" t="s">
        <v>103</v>
      </c>
      <c r="E62" s="353"/>
      <c r="F62" s="354"/>
    </row>
    <row r="63" spans="1:9" ht="21" customHeight="1">
      <c r="A63" s="284"/>
      <c r="B63" s="284"/>
      <c r="C63" s="283"/>
      <c r="D63" s="316" t="s">
        <v>45</v>
      </c>
      <c r="E63" s="310" t="s">
        <v>136</v>
      </c>
      <c r="F63" s="310"/>
      <c r="G63" s="310"/>
      <c r="H63" s="310"/>
      <c r="I63" s="310"/>
    </row>
    <row r="64" spans="1:9" ht="21" customHeight="1">
      <c r="A64" s="284"/>
      <c r="B64" s="284"/>
      <c r="C64" s="283"/>
      <c r="D64" s="316" t="s">
        <v>134</v>
      </c>
      <c r="E64" s="308" t="s">
        <v>167</v>
      </c>
      <c r="F64" s="310"/>
      <c r="G64" s="310"/>
      <c r="H64" s="310"/>
      <c r="I64" s="310"/>
    </row>
    <row r="65" spans="1:9">
      <c r="A65" s="284"/>
      <c r="B65" s="317"/>
      <c r="C65" s="310"/>
      <c r="D65" s="316" t="s">
        <v>45</v>
      </c>
      <c r="E65" s="310" t="s">
        <v>136</v>
      </c>
      <c r="F65" s="310"/>
      <c r="G65" s="310"/>
      <c r="H65" s="310"/>
      <c r="I65" s="310"/>
    </row>
    <row r="66" spans="1:9">
      <c r="A66" s="284"/>
      <c r="B66" s="317"/>
      <c r="C66" s="310"/>
      <c r="D66" s="316" t="s">
        <v>134</v>
      </c>
      <c r="E66" s="310" t="s">
        <v>46</v>
      </c>
      <c r="F66" s="310"/>
      <c r="G66" s="310"/>
      <c r="H66" s="310"/>
      <c r="I66" s="310"/>
    </row>
    <row r="67" spans="1:9" ht="24.75" customHeight="1">
      <c r="A67" s="273" t="s">
        <v>861</v>
      </c>
      <c r="B67" s="317"/>
      <c r="C67" s="310"/>
      <c r="D67" s="310"/>
      <c r="E67" s="310"/>
      <c r="F67" s="310"/>
      <c r="G67" s="310"/>
      <c r="H67" s="310"/>
      <c r="I67" s="310"/>
    </row>
    <row r="68" spans="1:9">
      <c r="A68" s="495" t="s">
        <v>873</v>
      </c>
      <c r="B68" s="495"/>
      <c r="C68" s="495"/>
      <c r="D68" s="495"/>
      <c r="E68" s="495"/>
      <c r="F68" s="495"/>
    </row>
    <row r="69" spans="1:9">
      <c r="A69" s="495" t="s">
        <v>874</v>
      </c>
      <c r="B69" s="495"/>
      <c r="C69" s="495"/>
      <c r="D69" s="495"/>
      <c r="E69" s="495"/>
      <c r="F69" s="495"/>
    </row>
    <row r="70" spans="1:9">
      <c r="B70" s="318"/>
    </row>
    <row r="71" spans="1:9">
      <c r="A71" s="496"/>
      <c r="B71" s="497"/>
      <c r="C71" s="498"/>
      <c r="D71" s="498"/>
      <c r="E71" s="498"/>
      <c r="F71" s="499"/>
    </row>
    <row r="72" spans="1:9">
      <c r="A72" s="500"/>
      <c r="B72" s="317"/>
      <c r="C72" s="310"/>
      <c r="D72" s="310"/>
      <c r="E72" s="310"/>
      <c r="F72" s="501"/>
    </row>
    <row r="73" spans="1:9">
      <c r="A73" s="500"/>
      <c r="B73" s="317"/>
      <c r="C73" s="310"/>
      <c r="D73" s="310"/>
      <c r="E73" s="310"/>
      <c r="F73" s="501"/>
    </row>
    <row r="74" spans="1:9">
      <c r="A74" s="500"/>
      <c r="B74" s="310"/>
      <c r="C74" s="310"/>
      <c r="D74" s="310"/>
      <c r="E74" s="310"/>
      <c r="F74" s="501"/>
    </row>
    <row r="75" spans="1:9">
      <c r="A75" s="500"/>
      <c r="B75" s="310"/>
      <c r="C75" s="310"/>
      <c r="D75" s="310"/>
      <c r="E75" s="310"/>
      <c r="F75" s="501"/>
    </row>
    <row r="76" spans="1:9">
      <c r="A76" s="500"/>
      <c r="B76" s="310"/>
      <c r="C76" s="310"/>
      <c r="D76" s="310"/>
      <c r="E76" s="310"/>
      <c r="F76" s="501"/>
    </row>
    <row r="77" spans="1:9">
      <c r="A77" s="500"/>
      <c r="B77" s="310"/>
      <c r="C77" s="310"/>
      <c r="D77" s="310"/>
      <c r="E77" s="310"/>
      <c r="F77" s="501"/>
    </row>
    <row r="78" spans="1:9">
      <c r="A78" s="500"/>
      <c r="B78" s="310"/>
      <c r="C78" s="310"/>
      <c r="D78" s="310"/>
      <c r="E78" s="310"/>
      <c r="F78" s="501"/>
    </row>
    <row r="79" spans="1:9">
      <c r="A79" s="500"/>
      <c r="B79" s="310"/>
      <c r="C79" s="310"/>
      <c r="D79" s="310"/>
      <c r="E79" s="310"/>
      <c r="F79" s="501"/>
    </row>
    <row r="80" spans="1:9">
      <c r="A80" s="500"/>
      <c r="B80" s="310"/>
      <c r="C80" s="310"/>
      <c r="D80" s="310"/>
      <c r="E80" s="310"/>
      <c r="F80" s="501"/>
    </row>
    <row r="81" spans="1:6">
      <c r="A81" s="500"/>
      <c r="B81" s="310"/>
      <c r="C81" s="310"/>
      <c r="D81" s="310"/>
      <c r="E81" s="310"/>
      <c r="F81" s="501"/>
    </row>
    <row r="82" spans="1:6">
      <c r="A82" s="500"/>
      <c r="B82" s="310"/>
      <c r="C82" s="310"/>
      <c r="D82" s="310"/>
      <c r="E82" s="310"/>
      <c r="F82" s="501"/>
    </row>
    <row r="83" spans="1:6">
      <c r="A83" s="500"/>
      <c r="B83" s="310"/>
      <c r="C83" s="310"/>
      <c r="D83" s="310"/>
      <c r="E83" s="310"/>
      <c r="F83" s="501"/>
    </row>
    <row r="84" spans="1:6">
      <c r="A84" s="500"/>
      <c r="B84" s="310"/>
      <c r="C84" s="310"/>
      <c r="D84" s="310"/>
      <c r="E84" s="310"/>
      <c r="F84" s="501"/>
    </row>
    <row r="85" spans="1:6">
      <c r="A85" s="500"/>
      <c r="B85" s="310"/>
      <c r="C85" s="310"/>
      <c r="D85" s="310"/>
      <c r="E85" s="310"/>
      <c r="F85" s="501"/>
    </row>
    <row r="86" spans="1:6">
      <c r="A86" s="500"/>
      <c r="B86" s="310"/>
      <c r="C86" s="310"/>
      <c r="D86" s="310"/>
      <c r="E86" s="310"/>
      <c r="F86" s="501"/>
    </row>
    <row r="87" spans="1:6">
      <c r="A87" s="500"/>
      <c r="B87" s="310"/>
      <c r="C87" s="310"/>
      <c r="D87" s="310"/>
      <c r="E87" s="310"/>
      <c r="F87" s="501"/>
    </row>
    <row r="88" spans="1:6">
      <c r="A88" s="500"/>
      <c r="B88" s="310"/>
      <c r="C88" s="310"/>
      <c r="D88" s="310"/>
      <c r="E88" s="310"/>
      <c r="F88" s="501"/>
    </row>
    <row r="89" spans="1:6">
      <c r="A89" s="500"/>
      <c r="B89" s="310"/>
      <c r="C89" s="310"/>
      <c r="D89" s="310"/>
      <c r="E89" s="310"/>
      <c r="F89" s="501"/>
    </row>
    <row r="90" spans="1:6">
      <c r="A90" s="500"/>
      <c r="B90" s="310"/>
      <c r="C90" s="310"/>
      <c r="D90" s="310"/>
      <c r="E90" s="310"/>
      <c r="F90" s="501"/>
    </row>
    <row r="91" spans="1:6">
      <c r="A91" s="500"/>
      <c r="B91" s="310"/>
      <c r="C91" s="310"/>
      <c r="D91" s="310"/>
      <c r="E91" s="310"/>
      <c r="F91" s="501"/>
    </row>
    <row r="92" spans="1:6">
      <c r="A92" s="500"/>
      <c r="B92" s="310"/>
      <c r="C92" s="310"/>
      <c r="D92" s="310"/>
      <c r="E92" s="310"/>
      <c r="F92" s="501"/>
    </row>
    <row r="93" spans="1:6">
      <c r="A93" s="500"/>
      <c r="B93" s="310"/>
      <c r="C93" s="310"/>
      <c r="D93" s="310"/>
      <c r="E93" s="310"/>
      <c r="F93" s="501"/>
    </row>
    <row r="94" spans="1:6">
      <c r="A94" s="500"/>
      <c r="B94" s="310"/>
      <c r="C94" s="310"/>
      <c r="D94" s="310"/>
      <c r="E94" s="310"/>
      <c r="F94" s="501"/>
    </row>
    <row r="95" spans="1:6">
      <c r="A95" s="500"/>
      <c r="B95" s="310"/>
      <c r="C95" s="310"/>
      <c r="D95" s="310"/>
      <c r="E95" s="310"/>
      <c r="F95" s="501"/>
    </row>
    <row r="96" spans="1:6">
      <c r="A96" s="500"/>
      <c r="B96" s="310"/>
      <c r="C96" s="310"/>
      <c r="D96" s="310"/>
      <c r="E96" s="310"/>
      <c r="F96" s="501"/>
    </row>
    <row r="97" spans="1:6">
      <c r="A97" s="500"/>
      <c r="B97" s="310"/>
      <c r="C97" s="310"/>
      <c r="D97" s="310"/>
      <c r="E97" s="310"/>
      <c r="F97" s="501"/>
    </row>
    <row r="98" spans="1:6">
      <c r="A98" s="500"/>
      <c r="B98" s="310"/>
      <c r="C98" s="310"/>
      <c r="D98" s="310"/>
      <c r="E98" s="310"/>
      <c r="F98" s="501"/>
    </row>
    <row r="99" spans="1:6">
      <c r="A99" s="500"/>
      <c r="B99" s="310"/>
      <c r="C99" s="310"/>
      <c r="D99" s="310"/>
      <c r="E99" s="310"/>
      <c r="F99" s="501"/>
    </row>
    <row r="100" spans="1:6">
      <c r="A100" s="500"/>
      <c r="B100" s="310"/>
      <c r="C100" s="310"/>
      <c r="D100" s="310"/>
      <c r="E100" s="310"/>
      <c r="F100" s="501"/>
    </row>
    <row r="101" spans="1:6">
      <c r="A101" s="502"/>
      <c r="B101" s="503"/>
      <c r="C101" s="503"/>
      <c r="D101" s="503"/>
      <c r="E101" s="503"/>
      <c r="F101" s="504"/>
    </row>
  </sheetData>
  <mergeCells count="72">
    <mergeCell ref="A68:F68"/>
    <mergeCell ref="A69:F69"/>
    <mergeCell ref="B7:F7"/>
    <mergeCell ref="A2:F2"/>
    <mergeCell ref="A3:F3"/>
    <mergeCell ref="B4:F4"/>
    <mergeCell ref="C5:F5"/>
    <mergeCell ref="B6:F6"/>
    <mergeCell ref="B8:B9"/>
    <mergeCell ref="C8:C9"/>
    <mergeCell ref="D8:F8"/>
    <mergeCell ref="D9:F9"/>
    <mergeCell ref="B10:B11"/>
    <mergeCell ref="C10:C11"/>
    <mergeCell ref="D10:F10"/>
    <mergeCell ref="D11:F11"/>
    <mergeCell ref="C12:C13"/>
    <mergeCell ref="D12:F12"/>
    <mergeCell ref="D13:F13"/>
    <mergeCell ref="C14:C15"/>
    <mergeCell ref="D14:F14"/>
    <mergeCell ref="D15:F15"/>
    <mergeCell ref="B16:B17"/>
    <mergeCell ref="C16:C17"/>
    <mergeCell ref="D16:F16"/>
    <mergeCell ref="D17:F17"/>
    <mergeCell ref="B18:B19"/>
    <mergeCell ref="C18:C19"/>
    <mergeCell ref="D18:F18"/>
    <mergeCell ref="D19:F19"/>
    <mergeCell ref="B20:F20"/>
    <mergeCell ref="C21:F21"/>
    <mergeCell ref="D23:F23"/>
    <mergeCell ref="D24:F24"/>
    <mergeCell ref="D25:F25"/>
    <mergeCell ref="D22:F22"/>
    <mergeCell ref="D26:F26"/>
    <mergeCell ref="C27:C28"/>
    <mergeCell ref="D27:F27"/>
    <mergeCell ref="D28:F28"/>
    <mergeCell ref="C29:C30"/>
    <mergeCell ref="D29:F29"/>
    <mergeCell ref="D30:F30"/>
    <mergeCell ref="C54:C55"/>
    <mergeCell ref="B54:B55"/>
    <mergeCell ref="B31:F31"/>
    <mergeCell ref="B38:F38"/>
    <mergeCell ref="B46:F46"/>
    <mergeCell ref="B47:B48"/>
    <mergeCell ref="C47:C48"/>
    <mergeCell ref="D47:F47"/>
    <mergeCell ref="D48:F48"/>
    <mergeCell ref="B39:F39"/>
    <mergeCell ref="B49:B50"/>
    <mergeCell ref="C49:C50"/>
    <mergeCell ref="D50:F50"/>
    <mergeCell ref="D54:F54"/>
    <mergeCell ref="D55:F55"/>
    <mergeCell ref="B56:F56"/>
    <mergeCell ref="B57:B58"/>
    <mergeCell ref="C57:C58"/>
    <mergeCell ref="D57:F57"/>
    <mergeCell ref="D58:F58"/>
    <mergeCell ref="B59:B60"/>
    <mergeCell ref="C59:C60"/>
    <mergeCell ref="D59:F59"/>
    <mergeCell ref="D60:F60"/>
    <mergeCell ref="A61:A62"/>
    <mergeCell ref="B61:B62"/>
    <mergeCell ref="C61:C62"/>
    <mergeCell ref="D61:F61"/>
    <mergeCell ref="D62:F62"/>
  </mergeCells>
  <printOptions horizontalCentered="1"/>
  <pageMargins left="0.70866141732283472" right="0.19685039370078741" top="0.35433070866141736" bottom="0.35433070866141736" header="0" footer="0"/>
  <pageSetup paperSize="9" scale="96" orientation="portrait" horizontalDpi="4294967293" verticalDpi="1200" r:id="rId1"/>
  <rowBreaks count="2" manualBreakCount="2">
    <brk id="19" max="5" man="1"/>
    <brk id="38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opLeftCell="A36" zoomScaleNormal="100" zoomScaleSheetLayoutView="85" workbookViewId="0">
      <selection activeCell="D50" sqref="D50"/>
    </sheetView>
  </sheetViews>
  <sheetFormatPr defaultRowHeight="21"/>
  <cols>
    <col min="1" max="1" width="5.375" style="273" customWidth="1"/>
    <col min="2" max="2" width="5.875" style="273" customWidth="1"/>
    <col min="3" max="3" width="26.25" style="273" customWidth="1"/>
    <col min="4" max="4" width="21.375" style="273" customWidth="1"/>
    <col min="5" max="5" width="18.625" style="273" customWidth="1"/>
    <col min="6" max="6" width="12.875" style="273" customWidth="1"/>
    <col min="7" max="16384" width="9" style="273"/>
  </cols>
  <sheetData>
    <row r="1" spans="1:6">
      <c r="F1" s="323" t="s">
        <v>210</v>
      </c>
    </row>
    <row r="2" spans="1:6" ht="23.25">
      <c r="A2" s="386" t="s">
        <v>250</v>
      </c>
      <c r="B2" s="386"/>
      <c r="C2" s="386"/>
      <c r="D2" s="386"/>
      <c r="E2" s="386"/>
      <c r="F2" s="386"/>
    </row>
    <row r="3" spans="1:6" ht="33.75" customHeight="1">
      <c r="A3" s="385" t="s">
        <v>48</v>
      </c>
      <c r="B3" s="385"/>
      <c r="C3" s="385"/>
      <c r="D3" s="385"/>
      <c r="E3" s="385"/>
      <c r="F3" s="385"/>
    </row>
    <row r="4" spans="1:6">
      <c r="A4" s="381">
        <v>1</v>
      </c>
      <c r="B4" s="377" t="s">
        <v>49</v>
      </c>
      <c r="C4" s="377"/>
      <c r="D4" s="377"/>
      <c r="E4" s="377"/>
      <c r="F4" s="377"/>
    </row>
    <row r="5" spans="1:6">
      <c r="A5" s="382"/>
      <c r="B5" s="358" t="s">
        <v>50</v>
      </c>
      <c r="C5" s="379"/>
      <c r="D5" s="379"/>
      <c r="E5" s="379"/>
      <c r="F5" s="380"/>
    </row>
    <row r="6" spans="1:6">
      <c r="A6" s="276"/>
      <c r="B6" s="277">
        <v>1.1000000000000001</v>
      </c>
      <c r="C6" s="368" t="s">
        <v>0</v>
      </c>
      <c r="D6" s="368"/>
      <c r="E6" s="368"/>
      <c r="F6" s="368"/>
    </row>
    <row r="7" spans="1:6">
      <c r="A7" s="276"/>
      <c r="B7" s="277">
        <v>1.2</v>
      </c>
      <c r="C7" s="368" t="s">
        <v>1</v>
      </c>
      <c r="D7" s="368"/>
      <c r="E7" s="368"/>
      <c r="F7" s="368"/>
    </row>
    <row r="8" spans="1:6">
      <c r="A8" s="279"/>
      <c r="B8" s="277">
        <v>1.3</v>
      </c>
      <c r="C8" s="368" t="s">
        <v>2</v>
      </c>
      <c r="D8" s="368"/>
      <c r="E8" s="368"/>
      <c r="F8" s="368"/>
    </row>
    <row r="9" spans="1:6">
      <c r="A9" s="280">
        <v>2</v>
      </c>
      <c r="B9" s="376" t="s">
        <v>104</v>
      </c>
      <c r="C9" s="376"/>
      <c r="D9" s="376"/>
      <c r="E9" s="376"/>
      <c r="F9" s="376"/>
    </row>
    <row r="10" spans="1:6">
      <c r="A10" s="280">
        <v>3</v>
      </c>
      <c r="B10" s="376" t="s">
        <v>52</v>
      </c>
      <c r="C10" s="376"/>
      <c r="D10" s="376"/>
      <c r="E10" s="376"/>
      <c r="F10" s="376"/>
    </row>
    <row r="11" spans="1:6" ht="27.75" customHeight="1">
      <c r="A11" s="282"/>
      <c r="B11" s="334">
        <v>3.1</v>
      </c>
      <c r="C11" s="336" t="s">
        <v>3</v>
      </c>
      <c r="D11" s="350"/>
      <c r="E11" s="350"/>
      <c r="F11" s="350"/>
    </row>
    <row r="12" spans="1:6" ht="27.75" customHeight="1">
      <c r="A12" s="276"/>
      <c r="B12" s="335"/>
      <c r="C12" s="337"/>
      <c r="D12" s="362" t="s">
        <v>123</v>
      </c>
      <c r="E12" s="363"/>
      <c r="F12" s="364"/>
    </row>
    <row r="13" spans="1:6" ht="27" customHeight="1">
      <c r="A13" s="276"/>
      <c r="B13" s="334">
        <v>3.2</v>
      </c>
      <c r="C13" s="336" t="s">
        <v>53</v>
      </c>
      <c r="D13" s="350"/>
      <c r="E13" s="350"/>
      <c r="F13" s="350"/>
    </row>
    <row r="14" spans="1:6" ht="48" customHeight="1">
      <c r="A14" s="276"/>
      <c r="B14" s="338"/>
      <c r="C14" s="337"/>
      <c r="D14" s="352" t="s">
        <v>858</v>
      </c>
      <c r="E14" s="353"/>
      <c r="F14" s="354"/>
    </row>
    <row r="15" spans="1:6">
      <c r="A15" s="276"/>
      <c r="B15" s="284">
        <v>3.3</v>
      </c>
      <c r="C15" s="336" t="s">
        <v>859</v>
      </c>
      <c r="D15" s="350"/>
      <c r="E15" s="350"/>
      <c r="F15" s="350"/>
    </row>
    <row r="16" spans="1:6" ht="49.5" customHeight="1">
      <c r="A16" s="276"/>
      <c r="B16" s="284"/>
      <c r="C16" s="337"/>
      <c r="D16" s="347" t="s">
        <v>54</v>
      </c>
      <c r="E16" s="348"/>
      <c r="F16" s="349"/>
    </row>
    <row r="17" spans="1:6" ht="30" customHeight="1">
      <c r="A17" s="276"/>
      <c r="B17" s="284"/>
      <c r="C17" s="336" t="s">
        <v>58</v>
      </c>
      <c r="D17" s="350"/>
      <c r="E17" s="350"/>
      <c r="F17" s="350"/>
    </row>
    <row r="18" spans="1:6" ht="24.75" customHeight="1">
      <c r="A18" s="276"/>
      <c r="B18" s="284"/>
      <c r="C18" s="337"/>
      <c r="D18" s="347" t="s">
        <v>59</v>
      </c>
      <c r="E18" s="348"/>
      <c r="F18" s="349"/>
    </row>
    <row r="19" spans="1:6" ht="24.75" customHeight="1">
      <c r="A19" s="276"/>
      <c r="B19" s="285"/>
      <c r="C19" s="286" t="s">
        <v>56</v>
      </c>
      <c r="D19" s="371" t="s">
        <v>60</v>
      </c>
      <c r="E19" s="371"/>
      <c r="F19" s="371"/>
    </row>
    <row r="20" spans="1:6" ht="24.75" customHeight="1">
      <c r="A20" s="276"/>
      <c r="B20" s="285"/>
      <c r="C20" s="288"/>
      <c r="D20" s="371" t="s">
        <v>61</v>
      </c>
      <c r="E20" s="371"/>
      <c r="F20" s="371"/>
    </row>
    <row r="21" spans="1:6" ht="24.75" customHeight="1">
      <c r="A21" s="276"/>
      <c r="B21" s="285"/>
      <c r="C21" s="286" t="s">
        <v>57</v>
      </c>
      <c r="D21" s="371" t="s">
        <v>62</v>
      </c>
      <c r="E21" s="371"/>
      <c r="F21" s="371"/>
    </row>
    <row r="22" spans="1:6" ht="24.75" customHeight="1">
      <c r="A22" s="276"/>
      <c r="B22" s="285"/>
      <c r="C22" s="286"/>
      <c r="D22" s="336" t="s">
        <v>63</v>
      </c>
      <c r="E22" s="336"/>
      <c r="F22" s="336"/>
    </row>
    <row r="23" spans="1:6" ht="24.75" customHeight="1">
      <c r="A23" s="279"/>
      <c r="B23" s="296"/>
      <c r="C23" s="288"/>
      <c r="D23" s="350" t="s">
        <v>66</v>
      </c>
      <c r="E23" s="350"/>
      <c r="F23" s="350"/>
    </row>
    <row r="24" spans="1:6">
      <c r="A24" s="282"/>
      <c r="B24" s="340">
        <v>3.4</v>
      </c>
      <c r="C24" s="336" t="s">
        <v>251</v>
      </c>
      <c r="D24" s="371"/>
      <c r="E24" s="371"/>
      <c r="F24" s="371"/>
    </row>
    <row r="25" spans="1:6" ht="24.75" customHeight="1">
      <c r="A25" s="276"/>
      <c r="B25" s="341"/>
      <c r="C25" s="337"/>
      <c r="D25" s="347" t="s">
        <v>4</v>
      </c>
      <c r="E25" s="348"/>
      <c r="F25" s="349"/>
    </row>
    <row r="26" spans="1:6" ht="24.75" customHeight="1">
      <c r="A26" s="276"/>
      <c r="B26" s="289">
        <v>3.5</v>
      </c>
      <c r="C26" s="290" t="s">
        <v>5</v>
      </c>
      <c r="D26" s="332"/>
      <c r="E26" s="332"/>
      <c r="F26" s="332"/>
    </row>
    <row r="27" spans="1:6" ht="24.75" customHeight="1">
      <c r="A27" s="276"/>
      <c r="B27" s="289">
        <v>3.6</v>
      </c>
      <c r="C27" s="290" t="s">
        <v>65</v>
      </c>
      <c r="D27" s="332"/>
      <c r="E27" s="332"/>
      <c r="F27" s="332"/>
    </row>
    <row r="28" spans="1:6" ht="51" customHeight="1">
      <c r="A28" s="279"/>
      <c r="B28" s="289">
        <v>3.7</v>
      </c>
      <c r="C28" s="290" t="s">
        <v>213</v>
      </c>
      <c r="D28" s="347"/>
      <c r="E28" s="348"/>
      <c r="F28" s="349"/>
    </row>
    <row r="29" spans="1:6" ht="24.75" customHeight="1">
      <c r="A29" s="280">
        <v>4</v>
      </c>
      <c r="B29" s="346" t="s">
        <v>212</v>
      </c>
      <c r="C29" s="346"/>
      <c r="D29" s="346"/>
      <c r="E29" s="346"/>
      <c r="F29" s="346"/>
    </row>
    <row r="30" spans="1:6" ht="24.75" customHeight="1">
      <c r="A30" s="276"/>
      <c r="B30" s="289">
        <v>4.0999999999999996</v>
      </c>
      <c r="C30" s="352" t="s">
        <v>211</v>
      </c>
      <c r="D30" s="353"/>
      <c r="E30" s="353"/>
      <c r="F30" s="354"/>
    </row>
    <row r="31" spans="1:6" ht="30.75" customHeight="1">
      <c r="A31" s="276"/>
      <c r="B31" s="293"/>
      <c r="C31" s="286" t="s">
        <v>216</v>
      </c>
      <c r="D31" s="352" t="s">
        <v>247</v>
      </c>
      <c r="E31" s="353"/>
      <c r="F31" s="354"/>
    </row>
    <row r="32" spans="1:6" ht="30.75" customHeight="1">
      <c r="A32" s="276"/>
      <c r="B32" s="293"/>
      <c r="C32" s="286"/>
      <c r="D32" s="352" t="s">
        <v>248</v>
      </c>
      <c r="E32" s="353"/>
      <c r="F32" s="354"/>
    </row>
    <row r="33" spans="1:6" ht="26.25" customHeight="1">
      <c r="A33" s="276"/>
      <c r="B33" s="293"/>
      <c r="C33" s="288"/>
      <c r="D33" s="391" t="s">
        <v>214</v>
      </c>
      <c r="E33" s="365"/>
      <c r="F33" s="366"/>
    </row>
    <row r="34" spans="1:6" ht="30" customHeight="1">
      <c r="A34" s="276"/>
      <c r="B34" s="293"/>
      <c r="C34" s="286" t="s">
        <v>217</v>
      </c>
      <c r="D34" s="352" t="s">
        <v>245</v>
      </c>
      <c r="E34" s="353"/>
      <c r="F34" s="354"/>
    </row>
    <row r="35" spans="1:6" ht="30" customHeight="1">
      <c r="A35" s="276"/>
      <c r="B35" s="293"/>
      <c r="C35" s="286"/>
      <c r="D35" s="352" t="s">
        <v>246</v>
      </c>
      <c r="E35" s="353"/>
      <c r="F35" s="354"/>
    </row>
    <row r="36" spans="1:6" ht="27" customHeight="1">
      <c r="A36" s="276"/>
      <c r="B36" s="294"/>
      <c r="C36" s="286"/>
      <c r="D36" s="391" t="s">
        <v>215</v>
      </c>
      <c r="E36" s="365"/>
      <c r="F36" s="366"/>
    </row>
    <row r="37" spans="1:6" ht="24.75" customHeight="1">
      <c r="A37" s="276"/>
      <c r="B37" s="285">
        <v>4.2</v>
      </c>
      <c r="C37" s="336" t="s">
        <v>73</v>
      </c>
      <c r="D37" s="340" t="s">
        <v>76</v>
      </c>
      <c r="E37" s="340"/>
      <c r="F37" s="340"/>
    </row>
    <row r="38" spans="1:6" ht="24.75" customHeight="1">
      <c r="A38" s="276"/>
      <c r="B38" s="295"/>
      <c r="C38" s="337"/>
      <c r="D38" s="340" t="s">
        <v>77</v>
      </c>
      <c r="E38" s="340"/>
      <c r="F38" s="340"/>
    </row>
    <row r="39" spans="1:6" ht="24.75" customHeight="1">
      <c r="A39" s="276"/>
      <c r="B39" s="285">
        <v>4.3</v>
      </c>
      <c r="C39" s="340" t="s">
        <v>74</v>
      </c>
      <c r="D39" s="340" t="s">
        <v>78</v>
      </c>
      <c r="E39" s="340"/>
      <c r="F39" s="340"/>
    </row>
    <row r="40" spans="1:6" ht="24.75" customHeight="1">
      <c r="A40" s="279"/>
      <c r="B40" s="296"/>
      <c r="C40" s="341"/>
      <c r="D40" s="371" t="s">
        <v>75</v>
      </c>
      <c r="E40" s="371"/>
      <c r="F40" s="371"/>
    </row>
    <row r="41" spans="1:6">
      <c r="A41" s="280">
        <v>5</v>
      </c>
      <c r="B41" s="372" t="s">
        <v>218</v>
      </c>
      <c r="C41" s="373"/>
      <c r="D41" s="373"/>
      <c r="E41" s="373"/>
      <c r="F41" s="374"/>
    </row>
    <row r="42" spans="1:6">
      <c r="A42" s="282"/>
      <c r="B42" s="297"/>
      <c r="C42" s="298" t="s">
        <v>219</v>
      </c>
      <c r="D42" s="298" t="s">
        <v>220</v>
      </c>
      <c r="E42" s="298" t="s">
        <v>244</v>
      </c>
      <c r="F42" s="298" t="s">
        <v>10</v>
      </c>
    </row>
    <row r="43" spans="1:6">
      <c r="A43" s="276"/>
      <c r="B43" s="289">
        <v>1</v>
      </c>
      <c r="C43" s="290" t="s">
        <v>249</v>
      </c>
      <c r="D43" s="298"/>
      <c r="E43" s="298"/>
      <c r="F43" s="298"/>
    </row>
    <row r="44" spans="1:6">
      <c r="A44" s="276"/>
      <c r="B44" s="289">
        <v>2</v>
      </c>
      <c r="C44" s="290" t="s">
        <v>221</v>
      </c>
      <c r="D44" s="290"/>
      <c r="E44" s="290"/>
      <c r="F44" s="290"/>
    </row>
    <row r="45" spans="1:6">
      <c r="A45" s="276"/>
      <c r="B45" s="289">
        <v>3</v>
      </c>
      <c r="C45" s="290" t="s">
        <v>233</v>
      </c>
      <c r="D45" s="290"/>
      <c r="E45" s="290"/>
      <c r="F45" s="290"/>
    </row>
    <row r="46" spans="1:6">
      <c r="A46" s="276"/>
      <c r="B46" s="289">
        <v>4</v>
      </c>
      <c r="C46" s="290" t="s">
        <v>222</v>
      </c>
      <c r="D46" s="290"/>
      <c r="E46" s="290"/>
      <c r="F46" s="290"/>
    </row>
    <row r="47" spans="1:6">
      <c r="A47" s="276"/>
      <c r="B47" s="289">
        <v>5</v>
      </c>
      <c r="C47" s="290" t="s">
        <v>223</v>
      </c>
      <c r="D47" s="290"/>
      <c r="E47" s="290"/>
      <c r="F47" s="290"/>
    </row>
    <row r="48" spans="1:6">
      <c r="A48" s="276"/>
      <c r="B48" s="289">
        <v>6</v>
      </c>
      <c r="C48" s="290" t="s">
        <v>224</v>
      </c>
      <c r="D48" s="290"/>
      <c r="E48" s="290"/>
      <c r="F48" s="290"/>
    </row>
    <row r="49" spans="1:6">
      <c r="A49" s="276"/>
      <c r="B49" s="289">
        <v>7</v>
      </c>
      <c r="C49" s="290" t="s">
        <v>225</v>
      </c>
      <c r="D49" s="290"/>
      <c r="E49" s="290"/>
      <c r="F49" s="290"/>
    </row>
    <row r="50" spans="1:6">
      <c r="A50" s="276"/>
      <c r="B50" s="289">
        <v>8</v>
      </c>
      <c r="C50" s="290" t="s">
        <v>226</v>
      </c>
      <c r="D50" s="290"/>
      <c r="E50" s="290"/>
      <c r="F50" s="290"/>
    </row>
    <row r="51" spans="1:6">
      <c r="A51" s="276"/>
      <c r="B51" s="289">
        <v>9</v>
      </c>
      <c r="C51" s="290" t="s">
        <v>227</v>
      </c>
      <c r="D51" s="290"/>
      <c r="E51" s="290"/>
      <c r="F51" s="290"/>
    </row>
    <row r="52" spans="1:6">
      <c r="A52" s="276"/>
      <c r="B52" s="289">
        <v>10</v>
      </c>
      <c r="C52" s="290" t="s">
        <v>228</v>
      </c>
      <c r="D52" s="290"/>
      <c r="E52" s="290"/>
      <c r="F52" s="290"/>
    </row>
    <row r="53" spans="1:6">
      <c r="A53" s="276"/>
      <c r="B53" s="289">
        <v>11</v>
      </c>
      <c r="C53" s="290" t="s">
        <v>230</v>
      </c>
      <c r="D53" s="290"/>
      <c r="E53" s="290"/>
      <c r="F53" s="290"/>
    </row>
    <row r="54" spans="1:6" ht="42">
      <c r="A54" s="276"/>
      <c r="B54" s="289">
        <v>12</v>
      </c>
      <c r="C54" s="290" t="s">
        <v>235</v>
      </c>
      <c r="D54" s="290"/>
      <c r="E54" s="290"/>
      <c r="F54" s="290"/>
    </row>
    <row r="55" spans="1:6">
      <c r="A55" s="276"/>
      <c r="B55" s="289">
        <v>13</v>
      </c>
      <c r="C55" s="290" t="s">
        <v>241</v>
      </c>
      <c r="D55" s="290"/>
      <c r="E55" s="290"/>
      <c r="F55" s="290"/>
    </row>
    <row r="56" spans="1:6">
      <c r="A56" s="276"/>
      <c r="B56" s="289">
        <v>14</v>
      </c>
      <c r="C56" s="290" t="s">
        <v>229</v>
      </c>
      <c r="D56" s="290"/>
      <c r="E56" s="290"/>
      <c r="F56" s="290"/>
    </row>
    <row r="57" spans="1:6">
      <c r="A57" s="276"/>
      <c r="B57" s="289">
        <v>15</v>
      </c>
      <c r="C57" s="290" t="s">
        <v>234</v>
      </c>
      <c r="D57" s="290"/>
      <c r="E57" s="290"/>
      <c r="F57" s="290"/>
    </row>
    <row r="58" spans="1:6">
      <c r="A58" s="276"/>
      <c r="B58" s="289">
        <v>16</v>
      </c>
      <c r="C58" s="290" t="s">
        <v>231</v>
      </c>
      <c r="D58" s="290"/>
      <c r="E58" s="290"/>
      <c r="F58" s="290"/>
    </row>
    <row r="59" spans="1:6" ht="42">
      <c r="A59" s="276"/>
      <c r="B59" s="289">
        <v>17</v>
      </c>
      <c r="C59" s="290" t="s">
        <v>232</v>
      </c>
      <c r="D59" s="290"/>
      <c r="E59" s="290"/>
      <c r="F59" s="290"/>
    </row>
    <row r="60" spans="1:6">
      <c r="A60" s="276"/>
      <c r="B60" s="289">
        <v>18</v>
      </c>
      <c r="C60" s="288" t="s">
        <v>237</v>
      </c>
      <c r="D60" s="288"/>
      <c r="E60" s="288"/>
      <c r="F60" s="288"/>
    </row>
    <row r="61" spans="1:6">
      <c r="A61" s="276"/>
      <c r="B61" s="289">
        <v>19</v>
      </c>
      <c r="C61" s="288" t="s">
        <v>238</v>
      </c>
      <c r="D61" s="288"/>
      <c r="E61" s="288"/>
      <c r="F61" s="288"/>
    </row>
    <row r="62" spans="1:6" ht="42">
      <c r="A62" s="276"/>
      <c r="B62" s="289">
        <v>20</v>
      </c>
      <c r="C62" s="288" t="s">
        <v>236</v>
      </c>
      <c r="D62" s="288"/>
      <c r="E62" s="288"/>
      <c r="F62" s="288"/>
    </row>
    <row r="63" spans="1:6" ht="42">
      <c r="A63" s="276"/>
      <c r="B63" s="289">
        <v>21</v>
      </c>
      <c r="C63" s="288" t="s">
        <v>239</v>
      </c>
      <c r="D63" s="290"/>
      <c r="E63" s="290"/>
      <c r="F63" s="290"/>
    </row>
    <row r="64" spans="1:6" ht="42">
      <c r="A64" s="276"/>
      <c r="B64" s="289">
        <v>22</v>
      </c>
      <c r="C64" s="288" t="s">
        <v>240</v>
      </c>
      <c r="D64" s="304"/>
      <c r="E64" s="304"/>
      <c r="F64" s="304"/>
    </row>
    <row r="65" spans="1:6" ht="42">
      <c r="A65" s="276"/>
      <c r="B65" s="289">
        <v>23</v>
      </c>
      <c r="C65" s="288" t="s">
        <v>242</v>
      </c>
      <c r="D65" s="304"/>
      <c r="E65" s="304"/>
      <c r="F65" s="304"/>
    </row>
    <row r="66" spans="1:6" ht="42">
      <c r="A66" s="276"/>
      <c r="B66" s="289">
        <v>24</v>
      </c>
      <c r="C66" s="324" t="s">
        <v>243</v>
      </c>
      <c r="D66" s="304"/>
      <c r="E66" s="304"/>
      <c r="F66" s="304"/>
    </row>
    <row r="67" spans="1:6">
      <c r="A67" s="277">
        <v>6</v>
      </c>
      <c r="B67" s="346" t="s">
        <v>11</v>
      </c>
      <c r="C67" s="346"/>
      <c r="D67" s="346"/>
      <c r="E67" s="346"/>
      <c r="F67" s="346"/>
    </row>
    <row r="68" spans="1:6" s="310" customFormat="1" ht="24.75" customHeight="1">
      <c r="A68" s="276"/>
      <c r="B68" s="334">
        <v>6.1</v>
      </c>
      <c r="C68" s="336" t="s">
        <v>130</v>
      </c>
      <c r="D68" s="351" t="s">
        <v>129</v>
      </c>
      <c r="E68" s="351"/>
      <c r="F68" s="351"/>
    </row>
    <row r="69" spans="1:6" s="310" customFormat="1" ht="24.75" customHeight="1">
      <c r="A69" s="276"/>
      <c r="B69" s="335"/>
      <c r="C69" s="337"/>
      <c r="D69" s="351" t="s">
        <v>102</v>
      </c>
      <c r="E69" s="351"/>
      <c r="F69" s="351"/>
    </row>
    <row r="70" spans="1:6" s="310" customFormat="1" ht="26.25" customHeight="1">
      <c r="A70" s="276"/>
      <c r="B70" s="334">
        <v>6.2</v>
      </c>
      <c r="C70" s="336" t="s">
        <v>139</v>
      </c>
      <c r="D70" s="311" t="s">
        <v>120</v>
      </c>
      <c r="E70" s="312"/>
      <c r="F70" s="313"/>
    </row>
    <row r="71" spans="1:6" s="310" customFormat="1" ht="26.25" customHeight="1">
      <c r="A71" s="276"/>
      <c r="B71" s="335"/>
      <c r="C71" s="337"/>
      <c r="D71" s="347" t="s">
        <v>133</v>
      </c>
      <c r="E71" s="348"/>
      <c r="F71" s="349"/>
    </row>
    <row r="72" spans="1:6" s="310" customFormat="1" ht="42">
      <c r="A72" s="276"/>
      <c r="B72" s="277">
        <v>6.3</v>
      </c>
      <c r="C72" s="290" t="s">
        <v>131</v>
      </c>
      <c r="D72" s="311" t="s">
        <v>12</v>
      </c>
      <c r="E72" s="312"/>
      <c r="F72" s="313"/>
    </row>
    <row r="73" spans="1:6" s="310" customFormat="1" ht="42">
      <c r="A73" s="276"/>
      <c r="B73" s="277">
        <v>6.4</v>
      </c>
      <c r="C73" s="290" t="s">
        <v>132</v>
      </c>
      <c r="D73" s="311" t="s">
        <v>13</v>
      </c>
      <c r="E73" s="314"/>
      <c r="F73" s="315"/>
    </row>
    <row r="74" spans="1:6" s="310" customFormat="1" ht="51.75" customHeight="1">
      <c r="A74" s="279"/>
      <c r="B74" s="277">
        <v>6.5</v>
      </c>
      <c r="C74" s="290" t="s">
        <v>14</v>
      </c>
      <c r="D74" s="311" t="s">
        <v>15</v>
      </c>
      <c r="E74" s="314"/>
      <c r="F74" s="315"/>
    </row>
    <row r="75" spans="1:6">
      <c r="A75" s="280">
        <v>7</v>
      </c>
      <c r="B75" s="361" t="s">
        <v>16</v>
      </c>
      <c r="C75" s="361"/>
      <c r="D75" s="361"/>
      <c r="E75" s="361"/>
      <c r="F75" s="361"/>
    </row>
    <row r="76" spans="1:6" ht="48" customHeight="1">
      <c r="A76" s="276"/>
      <c r="B76" s="334">
        <v>7.1</v>
      </c>
      <c r="C76" s="336" t="s">
        <v>17</v>
      </c>
      <c r="D76" s="350"/>
      <c r="E76" s="350"/>
      <c r="F76" s="350"/>
    </row>
    <row r="77" spans="1:6" ht="50.25" customHeight="1">
      <c r="A77" s="276"/>
      <c r="B77" s="335"/>
      <c r="C77" s="337"/>
      <c r="D77" s="352" t="s">
        <v>103</v>
      </c>
      <c r="E77" s="353"/>
      <c r="F77" s="354"/>
    </row>
    <row r="78" spans="1:6" ht="48" customHeight="1">
      <c r="A78" s="276"/>
      <c r="B78" s="334">
        <v>7.2</v>
      </c>
      <c r="C78" s="336" t="s">
        <v>18</v>
      </c>
      <c r="D78" s="350"/>
      <c r="E78" s="350"/>
      <c r="F78" s="350"/>
    </row>
    <row r="79" spans="1:6" ht="50.25" customHeight="1">
      <c r="A79" s="276"/>
      <c r="B79" s="338"/>
      <c r="C79" s="339"/>
      <c r="D79" s="352" t="s">
        <v>103</v>
      </c>
      <c r="E79" s="353"/>
      <c r="F79" s="354"/>
    </row>
    <row r="80" spans="1:6">
      <c r="A80" s="332"/>
      <c r="B80" s="332">
        <v>7.3</v>
      </c>
      <c r="C80" s="350" t="s">
        <v>19</v>
      </c>
      <c r="D80" s="333"/>
      <c r="E80" s="333"/>
      <c r="F80" s="333"/>
    </row>
    <row r="81" spans="1:9" ht="42" customHeight="1">
      <c r="A81" s="332"/>
      <c r="B81" s="332"/>
      <c r="C81" s="350"/>
      <c r="D81" s="352" t="s">
        <v>103</v>
      </c>
      <c r="E81" s="353"/>
      <c r="F81" s="354"/>
    </row>
    <row r="82" spans="1:9" ht="42" customHeight="1">
      <c r="A82" s="284"/>
      <c r="B82" s="284"/>
      <c r="C82" s="283"/>
      <c r="D82" s="283"/>
      <c r="E82" s="283"/>
      <c r="F82" s="283"/>
      <c r="G82" s="310"/>
      <c r="H82" s="310"/>
      <c r="I82" s="310"/>
    </row>
    <row r="83" spans="1:9" ht="21" customHeight="1">
      <c r="A83" s="284"/>
      <c r="B83" s="284"/>
      <c r="C83" s="283"/>
      <c r="D83" s="316" t="s">
        <v>45</v>
      </c>
      <c r="E83" s="310" t="s">
        <v>136</v>
      </c>
      <c r="F83" s="310"/>
      <c r="G83" s="310"/>
      <c r="H83" s="310"/>
      <c r="I83" s="310"/>
    </row>
    <row r="84" spans="1:9" ht="21" customHeight="1">
      <c r="A84" s="284"/>
      <c r="B84" s="284"/>
      <c r="C84" s="283"/>
      <c r="D84" s="316" t="s">
        <v>134</v>
      </c>
      <c r="E84" s="308" t="s">
        <v>135</v>
      </c>
      <c r="F84" s="310"/>
      <c r="G84" s="310"/>
      <c r="H84" s="310"/>
      <c r="I84" s="310"/>
    </row>
    <row r="85" spans="1:9">
      <c r="A85" s="284"/>
      <c r="B85" s="317"/>
      <c r="C85" s="310"/>
      <c r="D85" s="316" t="s">
        <v>45</v>
      </c>
      <c r="E85" s="310" t="s">
        <v>136</v>
      </c>
      <c r="F85" s="310"/>
      <c r="G85" s="310"/>
      <c r="H85" s="310"/>
      <c r="I85" s="310"/>
    </row>
    <row r="86" spans="1:9">
      <c r="A86" s="284"/>
      <c r="B86" s="317"/>
      <c r="C86" s="310"/>
      <c r="D86" s="316" t="s">
        <v>134</v>
      </c>
      <c r="E86" s="310" t="s">
        <v>46</v>
      </c>
      <c r="F86" s="310"/>
      <c r="G86" s="310"/>
      <c r="H86" s="310"/>
      <c r="I86" s="310"/>
    </row>
    <row r="87" spans="1:9" ht="24.75" customHeight="1">
      <c r="A87" s="273" t="s">
        <v>861</v>
      </c>
      <c r="B87" s="317"/>
      <c r="C87" s="310"/>
      <c r="D87" s="310"/>
      <c r="E87" s="310"/>
      <c r="F87" s="310"/>
      <c r="G87" s="310"/>
      <c r="H87" s="310"/>
      <c r="I87" s="310"/>
    </row>
    <row r="88" spans="1:9">
      <c r="A88" s="495" t="s">
        <v>873</v>
      </c>
      <c r="B88" s="495"/>
      <c r="C88" s="495"/>
      <c r="D88" s="495"/>
      <c r="E88" s="495"/>
      <c r="F88" s="495"/>
    </row>
    <row r="89" spans="1:9">
      <c r="A89" s="495" t="s">
        <v>874</v>
      </c>
      <c r="B89" s="495"/>
      <c r="C89" s="495"/>
      <c r="D89" s="495"/>
      <c r="E89" s="495"/>
      <c r="F89" s="495"/>
    </row>
    <row r="90" spans="1:9">
      <c r="B90" s="318"/>
    </row>
    <row r="91" spans="1:9">
      <c r="A91" s="496"/>
      <c r="B91" s="497"/>
      <c r="C91" s="498"/>
      <c r="D91" s="498"/>
      <c r="E91" s="498"/>
      <c r="F91" s="499"/>
    </row>
    <row r="92" spans="1:9">
      <c r="A92" s="500"/>
      <c r="B92" s="317"/>
      <c r="C92" s="310"/>
      <c r="D92" s="310"/>
      <c r="E92" s="310"/>
      <c r="F92" s="501"/>
    </row>
    <row r="93" spans="1:9">
      <c r="A93" s="500"/>
      <c r="B93" s="317"/>
      <c r="C93" s="310"/>
      <c r="D93" s="310"/>
      <c r="E93" s="310"/>
      <c r="F93" s="501"/>
    </row>
    <row r="94" spans="1:9">
      <c r="A94" s="500"/>
      <c r="B94" s="310"/>
      <c r="C94" s="310"/>
      <c r="D94" s="310"/>
      <c r="E94" s="310"/>
      <c r="F94" s="501"/>
    </row>
    <row r="95" spans="1:9">
      <c r="A95" s="500"/>
      <c r="B95" s="310"/>
      <c r="C95" s="310"/>
      <c r="D95" s="310"/>
      <c r="E95" s="310"/>
      <c r="F95" s="501"/>
    </row>
    <row r="96" spans="1:9">
      <c r="A96" s="500"/>
      <c r="B96" s="310"/>
      <c r="C96" s="310"/>
      <c r="D96" s="310"/>
      <c r="E96" s="310"/>
      <c r="F96" s="501"/>
    </row>
    <row r="97" spans="1:6">
      <c r="A97" s="500"/>
      <c r="B97" s="310"/>
      <c r="C97" s="310"/>
      <c r="D97" s="310"/>
      <c r="E97" s="310"/>
      <c r="F97" s="501"/>
    </row>
    <row r="98" spans="1:6">
      <c r="A98" s="500"/>
      <c r="B98" s="310"/>
      <c r="C98" s="310"/>
      <c r="D98" s="310"/>
      <c r="E98" s="310"/>
      <c r="F98" s="501"/>
    </row>
    <row r="99" spans="1:6">
      <c r="A99" s="500"/>
      <c r="B99" s="310"/>
      <c r="C99" s="310"/>
      <c r="D99" s="310"/>
      <c r="E99" s="310"/>
      <c r="F99" s="501"/>
    </row>
    <row r="100" spans="1:6">
      <c r="A100" s="500"/>
      <c r="B100" s="310"/>
      <c r="C100" s="310"/>
      <c r="D100" s="310"/>
      <c r="E100" s="310"/>
      <c r="F100" s="501"/>
    </row>
    <row r="101" spans="1:6">
      <c r="A101" s="500"/>
      <c r="B101" s="310"/>
      <c r="C101" s="310"/>
      <c r="D101" s="310"/>
      <c r="E101" s="310"/>
      <c r="F101" s="501"/>
    </row>
    <row r="102" spans="1:6">
      <c r="A102" s="500"/>
      <c r="B102" s="310"/>
      <c r="C102" s="310"/>
      <c r="D102" s="310"/>
      <c r="E102" s="310"/>
      <c r="F102" s="501"/>
    </row>
    <row r="103" spans="1:6">
      <c r="A103" s="500"/>
      <c r="B103" s="310"/>
      <c r="C103" s="310"/>
      <c r="D103" s="310"/>
      <c r="E103" s="310"/>
      <c r="F103" s="501"/>
    </row>
    <row r="104" spans="1:6">
      <c r="A104" s="500"/>
      <c r="B104" s="310"/>
      <c r="C104" s="310"/>
      <c r="D104" s="310"/>
      <c r="E104" s="310"/>
      <c r="F104" s="501"/>
    </row>
    <row r="105" spans="1:6">
      <c r="A105" s="500"/>
      <c r="B105" s="310"/>
      <c r="C105" s="310"/>
      <c r="D105" s="310"/>
      <c r="E105" s="310"/>
      <c r="F105" s="501"/>
    </row>
    <row r="106" spans="1:6">
      <c r="A106" s="500"/>
      <c r="B106" s="310"/>
      <c r="C106" s="310"/>
      <c r="D106" s="310"/>
      <c r="E106" s="310"/>
      <c r="F106" s="501"/>
    </row>
    <row r="107" spans="1:6">
      <c r="A107" s="500"/>
      <c r="B107" s="310"/>
      <c r="C107" s="310"/>
      <c r="D107" s="310"/>
      <c r="E107" s="310"/>
      <c r="F107" s="501"/>
    </row>
    <row r="108" spans="1:6">
      <c r="A108" s="500"/>
      <c r="B108" s="310"/>
      <c r="C108" s="310"/>
      <c r="D108" s="310"/>
      <c r="E108" s="310"/>
      <c r="F108" s="501"/>
    </row>
    <row r="109" spans="1:6">
      <c r="A109" s="500"/>
      <c r="B109" s="310"/>
      <c r="C109" s="310"/>
      <c r="D109" s="310"/>
      <c r="E109" s="310"/>
      <c r="F109" s="501"/>
    </row>
    <row r="110" spans="1:6">
      <c r="A110" s="500"/>
      <c r="B110" s="310"/>
      <c r="C110" s="310"/>
      <c r="D110" s="310"/>
      <c r="E110" s="310"/>
      <c r="F110" s="501"/>
    </row>
    <row r="111" spans="1:6">
      <c r="A111" s="500"/>
      <c r="B111" s="310"/>
      <c r="C111" s="310"/>
      <c r="D111" s="310"/>
      <c r="E111" s="310"/>
      <c r="F111" s="501"/>
    </row>
    <row r="112" spans="1:6">
      <c r="A112" s="500"/>
      <c r="B112" s="310"/>
      <c r="C112" s="310"/>
      <c r="D112" s="310"/>
      <c r="E112" s="310"/>
      <c r="F112" s="501"/>
    </row>
    <row r="113" spans="1:6">
      <c r="A113" s="500"/>
      <c r="B113" s="310"/>
      <c r="C113" s="310"/>
      <c r="D113" s="310"/>
      <c r="E113" s="310"/>
      <c r="F113" s="501"/>
    </row>
    <row r="114" spans="1:6">
      <c r="A114" s="500"/>
      <c r="B114" s="310"/>
      <c r="C114" s="310"/>
      <c r="D114" s="310"/>
      <c r="E114" s="310"/>
      <c r="F114" s="501"/>
    </row>
    <row r="115" spans="1:6">
      <c r="A115" s="500"/>
      <c r="B115" s="310"/>
      <c r="C115" s="310"/>
      <c r="D115" s="310"/>
      <c r="E115" s="310"/>
      <c r="F115" s="501"/>
    </row>
    <row r="116" spans="1:6">
      <c r="A116" s="500"/>
      <c r="B116" s="310"/>
      <c r="C116" s="310"/>
      <c r="D116" s="310"/>
      <c r="E116" s="310"/>
      <c r="F116" s="501"/>
    </row>
    <row r="117" spans="1:6">
      <c r="A117" s="500"/>
      <c r="B117" s="310"/>
      <c r="C117" s="310"/>
      <c r="D117" s="310"/>
      <c r="E117" s="310"/>
      <c r="F117" s="501"/>
    </row>
    <row r="118" spans="1:6">
      <c r="A118" s="500"/>
      <c r="B118" s="310"/>
      <c r="C118" s="310"/>
      <c r="D118" s="310"/>
      <c r="E118" s="310"/>
      <c r="F118" s="501"/>
    </row>
    <row r="119" spans="1:6">
      <c r="A119" s="500"/>
      <c r="B119" s="310"/>
      <c r="C119" s="310"/>
      <c r="D119" s="310"/>
      <c r="E119" s="310"/>
      <c r="F119" s="501"/>
    </row>
    <row r="120" spans="1:6">
      <c r="A120" s="500"/>
      <c r="B120" s="310"/>
      <c r="C120" s="310"/>
      <c r="D120" s="310"/>
      <c r="E120" s="310"/>
      <c r="F120" s="501"/>
    </row>
    <row r="121" spans="1:6">
      <c r="A121" s="502"/>
      <c r="B121" s="503"/>
      <c r="C121" s="503"/>
      <c r="D121" s="503"/>
      <c r="E121" s="503"/>
      <c r="F121" s="504"/>
    </row>
  </sheetData>
  <mergeCells count="75">
    <mergeCell ref="A88:F88"/>
    <mergeCell ref="A89:F89"/>
    <mergeCell ref="C6:F6"/>
    <mergeCell ref="A2:F2"/>
    <mergeCell ref="A3:F3"/>
    <mergeCell ref="A4:A5"/>
    <mergeCell ref="B4:F4"/>
    <mergeCell ref="B5:F5"/>
    <mergeCell ref="C7:F7"/>
    <mergeCell ref="C8:F8"/>
    <mergeCell ref="B9:F9"/>
    <mergeCell ref="B10:F10"/>
    <mergeCell ref="B11:B12"/>
    <mergeCell ref="C11:C12"/>
    <mergeCell ref="D11:F11"/>
    <mergeCell ref="D12:F12"/>
    <mergeCell ref="D22:F22"/>
    <mergeCell ref="D23:F23"/>
    <mergeCell ref="D21:F21"/>
    <mergeCell ref="B13:B14"/>
    <mergeCell ref="C13:C14"/>
    <mergeCell ref="D13:F13"/>
    <mergeCell ref="D14:F14"/>
    <mergeCell ref="C15:C16"/>
    <mergeCell ref="D15:F15"/>
    <mergeCell ref="D16:F16"/>
    <mergeCell ref="C17:C18"/>
    <mergeCell ref="D17:F17"/>
    <mergeCell ref="D18:F18"/>
    <mergeCell ref="D19:F19"/>
    <mergeCell ref="D20:F20"/>
    <mergeCell ref="B24:B25"/>
    <mergeCell ref="C24:C25"/>
    <mergeCell ref="D24:F24"/>
    <mergeCell ref="D25:F25"/>
    <mergeCell ref="C39:C40"/>
    <mergeCell ref="D39:F39"/>
    <mergeCell ref="D40:F40"/>
    <mergeCell ref="D28:F28"/>
    <mergeCell ref="D38:F38"/>
    <mergeCell ref="D26:F26"/>
    <mergeCell ref="D27:F27"/>
    <mergeCell ref="B41:F41"/>
    <mergeCell ref="B29:F29"/>
    <mergeCell ref="C30:F30"/>
    <mergeCell ref="D31:F31"/>
    <mergeCell ref="D34:F34"/>
    <mergeCell ref="C37:C38"/>
    <mergeCell ref="D37:F37"/>
    <mergeCell ref="D33:F33"/>
    <mergeCell ref="D36:F36"/>
    <mergeCell ref="D35:F35"/>
    <mergeCell ref="D32:F32"/>
    <mergeCell ref="B70:B71"/>
    <mergeCell ref="C70:C71"/>
    <mergeCell ref="D71:F71"/>
    <mergeCell ref="B75:F75"/>
    <mergeCell ref="B76:B77"/>
    <mergeCell ref="B67:F67"/>
    <mergeCell ref="B68:B69"/>
    <mergeCell ref="C68:C69"/>
    <mergeCell ref="D68:F68"/>
    <mergeCell ref="D69:F69"/>
    <mergeCell ref="A80:A81"/>
    <mergeCell ref="B80:B81"/>
    <mergeCell ref="C80:C81"/>
    <mergeCell ref="D80:F80"/>
    <mergeCell ref="D81:F81"/>
    <mergeCell ref="B78:B79"/>
    <mergeCell ref="C78:C79"/>
    <mergeCell ref="D78:F78"/>
    <mergeCell ref="D79:F79"/>
    <mergeCell ref="C76:C77"/>
    <mergeCell ref="D76:F76"/>
    <mergeCell ref="D77:F77"/>
  </mergeCells>
  <printOptions horizontalCentered="1"/>
  <pageMargins left="0.31496062992125984" right="0.19685039370078741" top="0.35433070866141736" bottom="0.35433070866141736" header="0" footer="0"/>
  <pageSetup paperSize="9" scale="85" orientation="portrait" horizontalDpi="4294967293" verticalDpi="1200" r:id="rId1"/>
  <rowBreaks count="2" manualBreakCount="2">
    <brk id="28" max="16383" man="1"/>
    <brk id="60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A8" zoomScaleNormal="100" workbookViewId="0">
      <selection activeCell="G8" sqref="G8"/>
    </sheetView>
  </sheetViews>
  <sheetFormatPr defaultRowHeight="21"/>
  <cols>
    <col min="1" max="1" width="4.75" style="273" customWidth="1"/>
    <col min="2" max="2" width="24.75" style="273" customWidth="1"/>
    <col min="3" max="3" width="23.375" style="273" customWidth="1"/>
    <col min="4" max="4" width="19.5" style="273" customWidth="1"/>
    <col min="5" max="5" width="11.375" style="273" customWidth="1"/>
    <col min="6" max="16384" width="9" style="273"/>
  </cols>
  <sheetData>
    <row r="1" spans="2:9">
      <c r="B1" s="414" t="s">
        <v>872</v>
      </c>
      <c r="C1" s="414"/>
      <c r="D1" s="414"/>
      <c r="E1" s="414"/>
    </row>
    <row r="3" spans="2:9">
      <c r="B3" s="273" t="s">
        <v>2</v>
      </c>
      <c r="C3" s="419"/>
      <c r="D3" s="419"/>
      <c r="E3" s="419"/>
      <c r="F3" s="419"/>
    </row>
    <row r="4" spans="2:9">
      <c r="B4" s="273" t="s">
        <v>866</v>
      </c>
      <c r="C4" s="418"/>
      <c r="D4" s="418"/>
      <c r="E4" s="418"/>
      <c r="F4" s="418"/>
    </row>
    <row r="5" spans="2:9">
      <c r="B5" s="273" t="s">
        <v>867</v>
      </c>
      <c r="C5" s="310"/>
      <c r="D5" s="273" t="s">
        <v>868</v>
      </c>
      <c r="E5" s="415"/>
      <c r="F5" s="415"/>
    </row>
    <row r="6" spans="2:9">
      <c r="B6" s="273" t="s">
        <v>869</v>
      </c>
      <c r="C6" s="330"/>
      <c r="D6" s="273" t="s">
        <v>871</v>
      </c>
      <c r="E6" s="416"/>
      <c r="F6" s="417"/>
    </row>
    <row r="7" spans="2:9">
      <c r="B7" s="273" t="s">
        <v>870</v>
      </c>
      <c r="C7" s="331"/>
      <c r="E7" s="330"/>
    </row>
    <row r="9" spans="2:9" s="325" customFormat="1">
      <c r="B9" s="326" t="s">
        <v>862</v>
      </c>
      <c r="C9" s="326" t="s">
        <v>863</v>
      </c>
      <c r="D9" s="329" t="s">
        <v>864</v>
      </c>
      <c r="E9" s="410" t="s">
        <v>865</v>
      </c>
      <c r="F9" s="411"/>
    </row>
    <row r="10" spans="2:9">
      <c r="B10" s="327"/>
      <c r="C10" s="327"/>
      <c r="D10" s="327"/>
      <c r="E10" s="412"/>
      <c r="F10" s="413"/>
      <c r="I10" s="273" t="s">
        <v>339</v>
      </c>
    </row>
    <row r="11" spans="2:9">
      <c r="B11" s="328"/>
      <c r="C11" s="328"/>
      <c r="D11" s="328"/>
      <c r="E11" s="406"/>
      <c r="F11" s="407"/>
    </row>
    <row r="12" spans="2:9">
      <c r="B12" s="328"/>
      <c r="C12" s="328"/>
      <c r="D12" s="328"/>
      <c r="E12" s="406"/>
      <c r="F12" s="407"/>
    </row>
    <row r="13" spans="2:9">
      <c r="B13" s="328"/>
      <c r="C13" s="328"/>
      <c r="D13" s="328"/>
      <c r="E13" s="406"/>
      <c r="F13" s="407"/>
    </row>
    <row r="14" spans="2:9">
      <c r="B14" s="328"/>
      <c r="C14" s="328"/>
      <c r="D14" s="328"/>
      <c r="E14" s="406"/>
      <c r="F14" s="407"/>
    </row>
    <row r="15" spans="2:9">
      <c r="B15" s="328"/>
      <c r="C15" s="328"/>
      <c r="D15" s="328"/>
      <c r="E15" s="406"/>
      <c r="F15" s="407"/>
    </row>
    <row r="16" spans="2:9">
      <c r="B16" s="328"/>
      <c r="C16" s="328"/>
      <c r="D16" s="328"/>
      <c r="E16" s="406"/>
      <c r="F16" s="407"/>
    </row>
    <row r="17" spans="2:6">
      <c r="B17" s="328"/>
      <c r="C17" s="328"/>
      <c r="D17" s="328"/>
      <c r="E17" s="406"/>
      <c r="F17" s="407"/>
    </row>
    <row r="18" spans="2:6">
      <c r="B18" s="328"/>
      <c r="C18" s="328"/>
      <c r="D18" s="328"/>
      <c r="E18" s="406"/>
      <c r="F18" s="407"/>
    </row>
    <row r="19" spans="2:6">
      <c r="B19" s="328"/>
      <c r="C19" s="328"/>
      <c r="D19" s="328"/>
      <c r="E19" s="406"/>
      <c r="F19" s="407"/>
    </row>
    <row r="20" spans="2:6">
      <c r="B20" s="328"/>
      <c r="C20" s="328"/>
      <c r="D20" s="328"/>
      <c r="E20" s="406"/>
      <c r="F20" s="407"/>
    </row>
    <row r="21" spans="2:6">
      <c r="B21" s="328"/>
      <c r="C21" s="328"/>
      <c r="D21" s="328"/>
      <c r="E21" s="406"/>
      <c r="F21" s="407"/>
    </row>
    <row r="22" spans="2:6">
      <c r="B22" s="328"/>
      <c r="C22" s="328"/>
      <c r="D22" s="328"/>
      <c r="E22" s="406"/>
      <c r="F22" s="407"/>
    </row>
    <row r="23" spans="2:6">
      <c r="B23" s="328"/>
      <c r="C23" s="328"/>
      <c r="D23" s="328"/>
      <c r="E23" s="406"/>
      <c r="F23" s="407"/>
    </row>
    <row r="24" spans="2:6">
      <c r="B24" s="328"/>
      <c r="C24" s="328"/>
      <c r="D24" s="328"/>
      <c r="E24" s="406"/>
      <c r="F24" s="407"/>
    </row>
    <row r="25" spans="2:6">
      <c r="B25" s="328"/>
      <c r="C25" s="328"/>
      <c r="D25" s="328"/>
      <c r="E25" s="406"/>
      <c r="F25" s="407"/>
    </row>
    <row r="26" spans="2:6">
      <c r="B26" s="328"/>
      <c r="C26" s="328"/>
      <c r="D26" s="328"/>
      <c r="E26" s="406"/>
      <c r="F26" s="407"/>
    </row>
    <row r="27" spans="2:6">
      <c r="B27" s="328"/>
      <c r="C27" s="328"/>
      <c r="D27" s="328"/>
      <c r="E27" s="406"/>
      <c r="F27" s="407"/>
    </row>
    <row r="28" spans="2:6">
      <c r="B28" s="328"/>
      <c r="C28" s="328"/>
      <c r="D28" s="328"/>
      <c r="E28" s="406"/>
      <c r="F28" s="407"/>
    </row>
    <row r="29" spans="2:6">
      <c r="B29" s="328"/>
      <c r="C29" s="328"/>
      <c r="D29" s="328"/>
      <c r="E29" s="406"/>
      <c r="F29" s="407"/>
    </row>
    <row r="30" spans="2:6">
      <c r="B30" s="328"/>
      <c r="C30" s="328"/>
      <c r="D30" s="328"/>
      <c r="E30" s="406"/>
      <c r="F30" s="407"/>
    </row>
    <row r="31" spans="2:6">
      <c r="B31" s="328"/>
      <c r="C31" s="328"/>
      <c r="D31" s="328"/>
      <c r="E31" s="406"/>
      <c r="F31" s="407"/>
    </row>
    <row r="32" spans="2:6">
      <c r="B32" s="328"/>
      <c r="C32" s="328"/>
      <c r="D32" s="328"/>
      <c r="E32" s="406"/>
      <c r="F32" s="407"/>
    </row>
    <row r="33" spans="2:6">
      <c r="B33" s="328"/>
      <c r="C33" s="328"/>
      <c r="D33" s="328"/>
      <c r="E33" s="406"/>
      <c r="F33" s="407"/>
    </row>
    <row r="34" spans="2:6">
      <c r="B34" s="328"/>
      <c r="C34" s="328"/>
      <c r="D34" s="328"/>
      <c r="E34" s="406"/>
      <c r="F34" s="407"/>
    </row>
    <row r="35" spans="2:6">
      <c r="B35" s="328"/>
      <c r="C35" s="328"/>
      <c r="D35" s="328"/>
      <c r="E35" s="408"/>
      <c r="F35" s="409"/>
    </row>
  </sheetData>
  <mergeCells count="32">
    <mergeCell ref="E14:F14"/>
    <mergeCell ref="B1:E1"/>
    <mergeCell ref="E5:F5"/>
    <mergeCell ref="E6:F6"/>
    <mergeCell ref="C4:F4"/>
    <mergeCell ref="C3:F3"/>
    <mergeCell ref="E9:F9"/>
    <mergeCell ref="E10:F10"/>
    <mergeCell ref="E11:F11"/>
    <mergeCell ref="E12:F12"/>
    <mergeCell ref="E13:F13"/>
    <mergeCell ref="E26:F26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33:F33"/>
    <mergeCell ref="E34:F34"/>
    <mergeCell ref="E35:F35"/>
    <mergeCell ref="E27:F27"/>
    <mergeCell ref="E28:F28"/>
    <mergeCell ref="E29:F29"/>
    <mergeCell ref="E30:F30"/>
    <mergeCell ref="E31:F31"/>
    <mergeCell ref="E32:F32"/>
  </mergeCells>
  <pageMargins left="0.25" right="0.25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BreakPreview" zoomScale="60" zoomScaleNormal="100" workbookViewId="0">
      <selection activeCell="C36" sqref="C36"/>
    </sheetView>
  </sheetViews>
  <sheetFormatPr defaultColWidth="9.125" defaultRowHeight="20.25"/>
  <cols>
    <col min="1" max="1" width="7.625" style="3" customWidth="1"/>
    <col min="2" max="2" width="12.625" style="3" customWidth="1"/>
    <col min="3" max="3" width="38.375" style="3" customWidth="1"/>
    <col min="4" max="5" width="9.125" style="3"/>
    <col min="6" max="6" width="10.375" style="3" customWidth="1"/>
    <col min="7" max="7" width="12.375" style="3" customWidth="1"/>
    <col min="8" max="8" width="14.75" style="3" customWidth="1"/>
    <col min="9" max="16384" width="9.125" style="3"/>
  </cols>
  <sheetData>
    <row r="1" spans="1:8">
      <c r="G1" s="3" t="s">
        <v>278</v>
      </c>
    </row>
    <row r="2" spans="1:8">
      <c r="A2" s="420" t="s">
        <v>279</v>
      </c>
      <c r="B2" s="420"/>
      <c r="C2" s="420"/>
      <c r="D2" s="420"/>
      <c r="E2" s="420"/>
      <c r="F2" s="420"/>
      <c r="G2" s="420"/>
      <c r="H2" s="420"/>
    </row>
    <row r="3" spans="1:8">
      <c r="A3" s="3" t="s">
        <v>257</v>
      </c>
      <c r="C3" s="421"/>
      <c r="D3" s="421"/>
      <c r="E3" s="421"/>
      <c r="F3" s="421"/>
      <c r="G3" s="421"/>
      <c r="H3" s="421"/>
    </row>
    <row r="4" spans="1:8">
      <c r="A4" s="3" t="s">
        <v>258</v>
      </c>
      <c r="C4" s="421"/>
      <c r="D4" s="421"/>
      <c r="E4" s="421"/>
      <c r="F4" s="421"/>
      <c r="G4" s="421"/>
      <c r="H4" s="421"/>
    </row>
    <row r="5" spans="1:8">
      <c r="A5" s="3" t="s">
        <v>259</v>
      </c>
      <c r="D5" s="3" t="s">
        <v>261</v>
      </c>
      <c r="G5" s="3" t="s">
        <v>262</v>
      </c>
    </row>
    <row r="6" spans="1:8">
      <c r="A6" s="3" t="s">
        <v>141</v>
      </c>
    </row>
    <row r="7" spans="1:8">
      <c r="A7" s="3" t="s">
        <v>260</v>
      </c>
      <c r="D7" s="3" t="s">
        <v>263</v>
      </c>
      <c r="F7" s="3" t="s">
        <v>264</v>
      </c>
      <c r="H7" s="3" t="s">
        <v>265</v>
      </c>
    </row>
    <row r="9" spans="1:8" s="5" customFormat="1" ht="101.25">
      <c r="A9" s="1" t="s">
        <v>252</v>
      </c>
      <c r="B9" s="422" t="s">
        <v>253</v>
      </c>
      <c r="C9" s="422"/>
      <c r="D9" s="1" t="s">
        <v>254</v>
      </c>
      <c r="E9" s="1" t="s">
        <v>255</v>
      </c>
      <c r="F9" s="1" t="s">
        <v>256</v>
      </c>
      <c r="G9" s="1" t="s">
        <v>273</v>
      </c>
      <c r="H9" s="1" t="s">
        <v>280</v>
      </c>
    </row>
    <row r="10" spans="1:8">
      <c r="A10" s="15">
        <v>1</v>
      </c>
      <c r="B10" s="426" t="s">
        <v>272</v>
      </c>
      <c r="C10" s="426"/>
      <c r="D10" s="9"/>
      <c r="E10" s="9"/>
      <c r="F10" s="9"/>
      <c r="G10" s="9"/>
      <c r="H10" s="9"/>
    </row>
    <row r="11" spans="1:8">
      <c r="A11" s="8"/>
      <c r="B11" s="9">
        <v>1.1000000000000001</v>
      </c>
      <c r="C11" s="10" t="s">
        <v>266</v>
      </c>
      <c r="D11" s="9"/>
      <c r="E11" s="9"/>
      <c r="F11" s="9"/>
      <c r="G11" s="9"/>
      <c r="H11" s="9"/>
    </row>
    <row r="12" spans="1:8">
      <c r="A12" s="8"/>
      <c r="B12" s="9">
        <v>1.2</v>
      </c>
      <c r="C12" s="35" t="s">
        <v>269</v>
      </c>
      <c r="D12" s="9"/>
      <c r="E12" s="9"/>
      <c r="F12" s="9"/>
      <c r="G12" s="9"/>
      <c r="H12" s="9"/>
    </row>
    <row r="13" spans="1:8">
      <c r="A13" s="8"/>
      <c r="B13" s="9">
        <v>1.3</v>
      </c>
      <c r="C13" s="35" t="s">
        <v>116</v>
      </c>
      <c r="D13" s="9"/>
      <c r="E13" s="9"/>
      <c r="F13" s="9"/>
      <c r="G13" s="9"/>
      <c r="H13" s="9"/>
    </row>
    <row r="14" spans="1:8">
      <c r="A14" s="8"/>
      <c r="B14" s="9">
        <v>1.4</v>
      </c>
      <c r="C14" s="35" t="s">
        <v>111</v>
      </c>
      <c r="D14" s="9"/>
      <c r="E14" s="9"/>
      <c r="F14" s="9"/>
      <c r="G14" s="9"/>
      <c r="H14" s="9"/>
    </row>
    <row r="15" spans="1:8">
      <c r="A15" s="8"/>
      <c r="B15" s="9">
        <v>1.5</v>
      </c>
      <c r="C15" s="35" t="s">
        <v>268</v>
      </c>
      <c r="D15" s="9"/>
      <c r="E15" s="9"/>
      <c r="F15" s="9"/>
      <c r="G15" s="9"/>
      <c r="H15" s="9"/>
    </row>
    <row r="16" spans="1:8">
      <c r="A16" s="8"/>
      <c r="B16" s="9">
        <v>1.6</v>
      </c>
      <c r="C16" s="35" t="s">
        <v>36</v>
      </c>
      <c r="D16" s="9"/>
      <c r="E16" s="9"/>
      <c r="F16" s="9"/>
      <c r="G16" s="9"/>
      <c r="H16" s="9"/>
    </row>
    <row r="17" spans="1:8">
      <c r="A17" s="8"/>
      <c r="B17" s="9">
        <v>1.7</v>
      </c>
      <c r="C17" s="35" t="s">
        <v>37</v>
      </c>
      <c r="D17" s="9"/>
      <c r="E17" s="9"/>
      <c r="F17" s="9"/>
      <c r="G17" s="9"/>
      <c r="H17" s="9"/>
    </row>
    <row r="18" spans="1:8">
      <c r="A18" s="8"/>
      <c r="B18" s="9">
        <v>1.8</v>
      </c>
      <c r="C18" s="36" t="s">
        <v>114</v>
      </c>
      <c r="D18" s="9"/>
      <c r="E18" s="9"/>
      <c r="F18" s="9"/>
      <c r="G18" s="9"/>
      <c r="H18" s="9"/>
    </row>
    <row r="19" spans="1:8">
      <c r="A19" s="8"/>
      <c r="B19" s="9">
        <v>1.9</v>
      </c>
      <c r="C19" s="35" t="s">
        <v>39</v>
      </c>
      <c r="D19" s="9"/>
      <c r="E19" s="9"/>
      <c r="F19" s="9"/>
      <c r="G19" s="9"/>
      <c r="H19" s="9"/>
    </row>
    <row r="20" spans="1:8">
      <c r="A20" s="8"/>
      <c r="B20" s="14" t="s">
        <v>277</v>
      </c>
      <c r="C20" s="35" t="s">
        <v>121</v>
      </c>
      <c r="D20" s="9"/>
      <c r="E20" s="9"/>
      <c r="F20" s="9"/>
      <c r="G20" s="9"/>
      <c r="H20" s="9"/>
    </row>
    <row r="21" spans="1:8">
      <c r="A21" s="8"/>
      <c r="B21" s="9">
        <v>1.1100000000000001</v>
      </c>
      <c r="C21" s="35" t="s">
        <v>41</v>
      </c>
      <c r="D21" s="9"/>
      <c r="E21" s="9"/>
      <c r="F21" s="9"/>
      <c r="G21" s="9"/>
      <c r="H21" s="9"/>
    </row>
    <row r="22" spans="1:8">
      <c r="A22" s="8"/>
      <c r="B22" s="9">
        <v>1.1200000000000001</v>
      </c>
      <c r="C22" s="35" t="s">
        <v>125</v>
      </c>
      <c r="D22" s="9"/>
      <c r="E22" s="9"/>
      <c r="F22" s="9"/>
      <c r="G22" s="9"/>
      <c r="H22" s="9"/>
    </row>
    <row r="23" spans="1:8">
      <c r="A23" s="8"/>
      <c r="B23" s="9">
        <v>1.1299999999999999</v>
      </c>
      <c r="C23" s="35" t="s">
        <v>44</v>
      </c>
      <c r="D23" s="9"/>
      <c r="E23" s="9"/>
      <c r="F23" s="9"/>
      <c r="G23" s="9"/>
      <c r="H23" s="9"/>
    </row>
    <row r="24" spans="1:8">
      <c r="A24" s="8"/>
      <c r="B24" s="423" t="s">
        <v>275</v>
      </c>
      <c r="C24" s="423"/>
      <c r="D24" s="9"/>
      <c r="E24" s="9"/>
      <c r="F24" s="9"/>
      <c r="G24" s="9"/>
      <c r="H24" s="9"/>
    </row>
    <row r="25" spans="1:8">
      <c r="A25" s="8"/>
      <c r="B25" s="424" t="s">
        <v>282</v>
      </c>
      <c r="C25" s="425"/>
      <c r="D25" s="9"/>
      <c r="E25" s="9"/>
      <c r="F25" s="9"/>
      <c r="G25" s="9"/>
      <c r="H25" s="9"/>
    </row>
    <row r="26" spans="1:8">
      <c r="A26" s="15">
        <v>2</v>
      </c>
      <c r="B26" s="426" t="s">
        <v>271</v>
      </c>
      <c r="C26" s="426"/>
      <c r="D26" s="9"/>
      <c r="E26" s="9"/>
      <c r="F26" s="9"/>
      <c r="G26" s="9"/>
      <c r="H26" s="9"/>
    </row>
    <row r="27" spans="1:8">
      <c r="A27" s="8"/>
      <c r="B27" s="9">
        <v>2.1</v>
      </c>
      <c r="C27" s="35" t="s">
        <v>22</v>
      </c>
      <c r="D27" s="9"/>
      <c r="E27" s="9"/>
      <c r="F27" s="9"/>
      <c r="G27" s="9"/>
      <c r="H27" s="9"/>
    </row>
    <row r="28" spans="1:8">
      <c r="A28" s="8"/>
      <c r="B28" s="9">
        <v>2.2000000000000002</v>
      </c>
      <c r="C28" s="35" t="s">
        <v>24</v>
      </c>
      <c r="D28" s="9"/>
      <c r="E28" s="9"/>
      <c r="F28" s="9"/>
      <c r="G28" s="9"/>
      <c r="H28" s="9"/>
    </row>
    <row r="29" spans="1:8">
      <c r="A29" s="8"/>
      <c r="B29" s="9">
        <v>2.2999999999999998</v>
      </c>
      <c r="C29" s="35" t="s">
        <v>26</v>
      </c>
      <c r="D29" s="9"/>
      <c r="E29" s="9"/>
      <c r="F29" s="9"/>
      <c r="G29" s="9"/>
      <c r="H29" s="9"/>
    </row>
    <row r="30" spans="1:8">
      <c r="A30" s="8"/>
      <c r="B30" s="9">
        <v>2.4</v>
      </c>
      <c r="C30" s="35" t="s">
        <v>29</v>
      </c>
      <c r="D30" s="9"/>
      <c r="E30" s="9"/>
      <c r="F30" s="9"/>
      <c r="G30" s="9"/>
      <c r="H30" s="9"/>
    </row>
    <row r="31" spans="1:8">
      <c r="A31" s="8"/>
      <c r="B31" s="9">
        <v>2.5</v>
      </c>
      <c r="C31" s="35" t="s">
        <v>267</v>
      </c>
      <c r="D31" s="9"/>
      <c r="E31" s="9"/>
      <c r="F31" s="9"/>
      <c r="G31" s="9"/>
      <c r="H31" s="9"/>
    </row>
    <row r="32" spans="1:8">
      <c r="A32" s="8"/>
      <c r="B32" s="9">
        <v>2.6</v>
      </c>
      <c r="C32" s="35" t="s">
        <v>90</v>
      </c>
      <c r="D32" s="9"/>
      <c r="E32" s="9"/>
      <c r="F32" s="9"/>
      <c r="G32" s="9"/>
      <c r="H32" s="9"/>
    </row>
    <row r="33" spans="1:8">
      <c r="A33" s="8"/>
      <c r="B33" s="9">
        <v>2.7</v>
      </c>
      <c r="C33" s="35" t="s">
        <v>32</v>
      </c>
      <c r="D33" s="9"/>
      <c r="E33" s="9"/>
      <c r="F33" s="9"/>
      <c r="G33" s="9"/>
      <c r="H33" s="9"/>
    </row>
    <row r="34" spans="1:8">
      <c r="A34" s="8"/>
      <c r="B34" s="9">
        <v>2.8</v>
      </c>
      <c r="C34" s="42" t="s">
        <v>326</v>
      </c>
      <c r="D34" s="9"/>
      <c r="E34" s="9"/>
      <c r="F34" s="9"/>
      <c r="G34" s="9"/>
      <c r="H34" s="9"/>
    </row>
    <row r="35" spans="1:8">
      <c r="A35" s="8"/>
      <c r="B35" s="9">
        <v>2.9</v>
      </c>
      <c r="C35" s="44" t="s">
        <v>327</v>
      </c>
      <c r="D35" s="9"/>
      <c r="E35" s="9"/>
      <c r="F35" s="9"/>
      <c r="G35" s="9"/>
      <c r="H35" s="9"/>
    </row>
    <row r="36" spans="1:8">
      <c r="A36" s="8"/>
      <c r="B36" s="45" t="s">
        <v>331</v>
      </c>
      <c r="C36" s="37" t="s">
        <v>44</v>
      </c>
      <c r="D36" s="9"/>
      <c r="E36" s="9"/>
      <c r="F36" s="9"/>
      <c r="G36" s="9"/>
      <c r="H36" s="9"/>
    </row>
    <row r="37" spans="1:8">
      <c r="A37" s="8"/>
      <c r="B37" s="423" t="s">
        <v>276</v>
      </c>
      <c r="C37" s="423"/>
      <c r="D37" s="9"/>
      <c r="E37" s="9"/>
      <c r="F37" s="9"/>
      <c r="G37" s="9"/>
      <c r="H37" s="9"/>
    </row>
    <row r="38" spans="1:8">
      <c r="A38" s="15">
        <v>3</v>
      </c>
      <c r="B38" s="426" t="s">
        <v>270</v>
      </c>
      <c r="C38" s="426"/>
      <c r="D38" s="9"/>
      <c r="E38" s="9"/>
      <c r="F38" s="9"/>
      <c r="G38" s="9"/>
      <c r="H38" s="9"/>
    </row>
    <row r="39" spans="1:8">
      <c r="A39" s="15"/>
      <c r="B39" s="39">
        <v>3.1</v>
      </c>
      <c r="C39" s="17"/>
      <c r="D39" s="9"/>
      <c r="E39" s="9"/>
      <c r="F39" s="9"/>
      <c r="G39" s="9"/>
      <c r="H39" s="9"/>
    </row>
    <row r="40" spans="1:8">
      <c r="A40" s="15"/>
      <c r="B40" s="39">
        <v>3.2</v>
      </c>
      <c r="C40" s="17"/>
      <c r="D40" s="9"/>
      <c r="E40" s="9"/>
      <c r="F40" s="9"/>
      <c r="G40" s="9"/>
      <c r="H40" s="9"/>
    </row>
    <row r="41" spans="1:8">
      <c r="A41" s="15"/>
      <c r="B41" s="39">
        <v>3.3</v>
      </c>
      <c r="C41" s="17"/>
      <c r="D41" s="9"/>
      <c r="E41" s="9"/>
      <c r="F41" s="9"/>
      <c r="G41" s="9"/>
      <c r="H41" s="9"/>
    </row>
    <row r="42" spans="1:8">
      <c r="A42" s="15"/>
      <c r="B42" s="39">
        <v>3.4</v>
      </c>
      <c r="C42" s="17"/>
      <c r="D42" s="9"/>
      <c r="E42" s="9"/>
      <c r="F42" s="9"/>
      <c r="G42" s="9"/>
      <c r="H42" s="9"/>
    </row>
    <row r="43" spans="1:8">
      <c r="A43" s="8"/>
      <c r="B43" s="39">
        <v>3.5</v>
      </c>
      <c r="C43" s="34"/>
      <c r="D43" s="9"/>
      <c r="E43" s="9"/>
      <c r="F43" s="9"/>
      <c r="G43" s="9"/>
      <c r="H43" s="9"/>
    </row>
    <row r="44" spans="1:8">
      <c r="A44" s="8"/>
      <c r="B44" s="423" t="s">
        <v>319</v>
      </c>
      <c r="C44" s="423"/>
      <c r="D44" s="9"/>
      <c r="E44" s="9"/>
      <c r="F44" s="9"/>
      <c r="G44" s="9"/>
      <c r="H44" s="9"/>
    </row>
    <row r="45" spans="1:8">
      <c r="A45" s="15">
        <v>4</v>
      </c>
      <c r="B45" s="426" t="s">
        <v>274</v>
      </c>
      <c r="C45" s="426"/>
      <c r="D45" s="9"/>
      <c r="E45" s="9"/>
      <c r="F45" s="9"/>
      <c r="G45" s="9"/>
      <c r="H45" s="9"/>
    </row>
    <row r="46" spans="1:8">
      <c r="A46" s="15"/>
      <c r="B46" s="39">
        <v>4.0999999999999996</v>
      </c>
      <c r="C46" s="17"/>
      <c r="D46" s="9"/>
      <c r="E46" s="9"/>
      <c r="F46" s="9"/>
      <c r="G46" s="9"/>
      <c r="H46" s="9"/>
    </row>
    <row r="47" spans="1:8">
      <c r="A47" s="15"/>
      <c r="B47" s="39">
        <v>4.2</v>
      </c>
      <c r="C47" s="17"/>
      <c r="D47" s="9"/>
      <c r="E47" s="9"/>
      <c r="F47" s="9"/>
      <c r="G47" s="9"/>
      <c r="H47" s="9"/>
    </row>
    <row r="48" spans="1:8">
      <c r="A48" s="15"/>
      <c r="B48" s="39">
        <v>4.3</v>
      </c>
      <c r="C48" s="17"/>
      <c r="D48" s="9"/>
      <c r="E48" s="9"/>
      <c r="F48" s="9"/>
      <c r="G48" s="9"/>
      <c r="H48" s="9"/>
    </row>
    <row r="49" spans="1:8">
      <c r="A49" s="8"/>
      <c r="B49" s="39">
        <v>4.4000000000000004</v>
      </c>
      <c r="C49" s="13"/>
      <c r="D49" s="9"/>
      <c r="E49" s="9"/>
      <c r="F49" s="9"/>
      <c r="G49" s="9"/>
      <c r="H49" s="9"/>
    </row>
    <row r="50" spans="1:8">
      <c r="A50" s="8"/>
      <c r="B50" s="39">
        <v>4.5</v>
      </c>
      <c r="C50" s="9"/>
      <c r="D50" s="9"/>
      <c r="E50" s="9"/>
      <c r="F50" s="9"/>
      <c r="G50" s="9"/>
      <c r="H50" s="9"/>
    </row>
    <row r="51" spans="1:8">
      <c r="A51" s="8"/>
      <c r="B51" s="423" t="s">
        <v>281</v>
      </c>
      <c r="C51" s="423"/>
      <c r="D51" s="9"/>
      <c r="E51" s="9"/>
      <c r="F51" s="9"/>
      <c r="G51" s="9"/>
      <c r="H51" s="9"/>
    </row>
    <row r="52" spans="1:8">
      <c r="A52" s="8"/>
      <c r="B52" s="9"/>
      <c r="C52" s="11"/>
      <c r="D52" s="9"/>
      <c r="E52" s="9"/>
      <c r="F52" s="9"/>
      <c r="G52" s="9"/>
      <c r="H52" s="9"/>
    </row>
    <row r="53" spans="1:8">
      <c r="A53" s="4"/>
      <c r="C53" s="7"/>
    </row>
    <row r="54" spans="1:8">
      <c r="A54" s="4"/>
    </row>
    <row r="55" spans="1:8">
      <c r="A55" s="4"/>
      <c r="C55" s="7"/>
    </row>
    <row r="56" spans="1:8">
      <c r="A56" s="4"/>
    </row>
    <row r="57" spans="1:8">
      <c r="A57" s="4"/>
      <c r="C57" s="6"/>
    </row>
    <row r="58" spans="1:8">
      <c r="A58" s="4"/>
      <c r="C58" s="6"/>
    </row>
    <row r="59" spans="1:8">
      <c r="A59" s="4"/>
      <c r="C59" s="6"/>
    </row>
    <row r="60" spans="1:8">
      <c r="C60" s="6"/>
    </row>
    <row r="61" spans="1:8">
      <c r="C61" s="7"/>
    </row>
    <row r="63" spans="1:8">
      <c r="C63" s="7"/>
    </row>
    <row r="65" spans="3:3">
      <c r="C65" s="7"/>
    </row>
  </sheetData>
  <mergeCells count="13">
    <mergeCell ref="A2:H2"/>
    <mergeCell ref="C3:H3"/>
    <mergeCell ref="C4:H4"/>
    <mergeCell ref="B9:C9"/>
    <mergeCell ref="B51:C51"/>
    <mergeCell ref="B25:C25"/>
    <mergeCell ref="B26:C26"/>
    <mergeCell ref="B10:C10"/>
    <mergeCell ref="B24:C24"/>
    <mergeCell ref="B37:C37"/>
    <mergeCell ref="B44:C44"/>
    <mergeCell ref="B38:C38"/>
    <mergeCell ref="B45:C45"/>
  </mergeCells>
  <pageMargins left="0.75" right="0.25" top="0.75" bottom="0.75" header="0.3" footer="0.3"/>
  <pageSetup scale="78" orientation="portrait" horizontalDpi="4294967293" verticalDpi="1200" r:id="rId1"/>
  <rowBreaks count="1" manualBreakCount="1">
    <brk id="2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view="pageBreakPreview" zoomScale="60" zoomScaleNormal="100" workbookViewId="0">
      <selection activeCell="C68" sqref="C68"/>
    </sheetView>
  </sheetViews>
  <sheetFormatPr defaultColWidth="9.125" defaultRowHeight="20.25"/>
  <cols>
    <col min="1" max="1" width="7.625" style="3" customWidth="1"/>
    <col min="2" max="2" width="12.625" style="3" customWidth="1"/>
    <col min="3" max="3" width="40.125" style="3" customWidth="1"/>
    <col min="4" max="5" width="9.125" style="3"/>
    <col min="6" max="6" width="10.375" style="3" customWidth="1"/>
    <col min="7" max="7" width="12.375" style="3" customWidth="1"/>
    <col min="8" max="8" width="14.75" style="3" customWidth="1"/>
    <col min="9" max="16384" width="9.125" style="3"/>
  </cols>
  <sheetData>
    <row r="1" spans="1:8">
      <c r="G1" s="31" t="s">
        <v>305</v>
      </c>
    </row>
    <row r="2" spans="1:8">
      <c r="A2" s="427" t="s">
        <v>306</v>
      </c>
      <c r="B2" s="427"/>
      <c r="C2" s="427"/>
      <c r="D2" s="427"/>
      <c r="E2" s="427"/>
      <c r="F2" s="427"/>
      <c r="G2" s="427"/>
      <c r="H2" s="427"/>
    </row>
    <row r="3" spans="1:8">
      <c r="A3" s="3" t="s">
        <v>257</v>
      </c>
      <c r="C3" s="421"/>
      <c r="D3" s="421"/>
      <c r="E3" s="421"/>
      <c r="F3" s="421"/>
      <c r="G3" s="421"/>
      <c r="H3" s="421"/>
    </row>
    <row r="4" spans="1:8">
      <c r="A4" s="3" t="s">
        <v>258</v>
      </c>
      <c r="C4" s="421"/>
      <c r="D4" s="421"/>
      <c r="E4" s="421"/>
      <c r="F4" s="421"/>
      <c r="G4" s="421"/>
      <c r="H4" s="421"/>
    </row>
    <row r="5" spans="1:8">
      <c r="A5" s="3" t="s">
        <v>259</v>
      </c>
      <c r="D5" s="3" t="s">
        <v>261</v>
      </c>
      <c r="G5" s="3" t="s">
        <v>262</v>
      </c>
    </row>
    <row r="6" spans="1:8">
      <c r="A6" s="3" t="s">
        <v>141</v>
      </c>
    </row>
    <row r="7" spans="1:8">
      <c r="A7" s="3" t="s">
        <v>260</v>
      </c>
      <c r="D7" s="3" t="s">
        <v>263</v>
      </c>
      <c r="F7" s="3" t="s">
        <v>264</v>
      </c>
      <c r="H7" s="3" t="s">
        <v>265</v>
      </c>
    </row>
    <row r="9" spans="1:8" s="5" customFormat="1" ht="101.25">
      <c r="A9" s="16" t="s">
        <v>252</v>
      </c>
      <c r="B9" s="16" t="s">
        <v>307</v>
      </c>
      <c r="C9" s="16" t="s">
        <v>253</v>
      </c>
      <c r="D9" s="16" t="s">
        <v>254</v>
      </c>
      <c r="E9" s="16" t="s">
        <v>255</v>
      </c>
      <c r="F9" s="16" t="s">
        <v>256</v>
      </c>
      <c r="G9" s="16" t="s">
        <v>273</v>
      </c>
      <c r="H9" s="16" t="s">
        <v>280</v>
      </c>
    </row>
    <row r="10" spans="1:8">
      <c r="A10" s="15">
        <v>1</v>
      </c>
      <c r="B10" s="426" t="s">
        <v>272</v>
      </c>
      <c r="C10" s="426"/>
      <c r="D10" s="9"/>
      <c r="E10" s="9"/>
      <c r="F10" s="9"/>
      <c r="G10" s="9"/>
      <c r="H10" s="9"/>
    </row>
    <row r="11" spans="1:8">
      <c r="A11" s="8"/>
      <c r="B11" s="9"/>
      <c r="C11" s="10"/>
      <c r="D11" s="9"/>
      <c r="E11" s="9"/>
      <c r="F11" s="9"/>
      <c r="G11" s="9"/>
      <c r="H11" s="9"/>
    </row>
    <row r="12" spans="1:8">
      <c r="A12" s="8"/>
      <c r="B12" s="9"/>
      <c r="C12" s="10"/>
      <c r="D12" s="9"/>
      <c r="E12" s="9"/>
      <c r="F12" s="9"/>
      <c r="G12" s="9"/>
      <c r="H12" s="9"/>
    </row>
    <row r="13" spans="1:8">
      <c r="A13" s="8"/>
      <c r="B13" s="9"/>
      <c r="C13" s="11"/>
      <c r="D13" s="9"/>
      <c r="E13" s="9"/>
      <c r="F13" s="9"/>
      <c r="G13" s="9"/>
      <c r="H13" s="9"/>
    </row>
    <row r="14" spans="1:8">
      <c r="A14" s="8"/>
      <c r="B14" s="9"/>
      <c r="C14" s="11"/>
      <c r="D14" s="9"/>
      <c r="E14" s="9"/>
      <c r="F14" s="9"/>
      <c r="G14" s="9"/>
      <c r="H14" s="9"/>
    </row>
    <row r="15" spans="1:8">
      <c r="A15" s="8"/>
      <c r="B15" s="9"/>
      <c r="C15" s="11"/>
      <c r="D15" s="9"/>
      <c r="E15" s="9"/>
      <c r="F15" s="9"/>
      <c r="G15" s="9"/>
      <c r="H15" s="9"/>
    </row>
    <row r="16" spans="1:8">
      <c r="A16" s="8"/>
      <c r="B16" s="9"/>
      <c r="C16" s="11"/>
      <c r="D16" s="9"/>
      <c r="E16" s="9"/>
      <c r="F16" s="9"/>
      <c r="G16" s="9"/>
      <c r="H16" s="9"/>
    </row>
    <row r="17" spans="1:8">
      <c r="A17" s="8"/>
      <c r="B17" s="9"/>
      <c r="C17" s="11"/>
      <c r="D17" s="9"/>
      <c r="E17" s="9"/>
      <c r="F17" s="9"/>
      <c r="G17" s="9"/>
      <c r="H17" s="9"/>
    </row>
    <row r="18" spans="1:8">
      <c r="A18" s="8"/>
      <c r="B18" s="9"/>
      <c r="C18" s="11"/>
      <c r="D18" s="9"/>
      <c r="E18" s="9"/>
      <c r="F18" s="9"/>
      <c r="G18" s="9"/>
      <c r="H18" s="9"/>
    </row>
    <row r="19" spans="1:8">
      <c r="A19" s="8"/>
      <c r="B19" s="9"/>
      <c r="C19" s="11"/>
      <c r="D19" s="9"/>
      <c r="E19" s="9"/>
      <c r="F19" s="9"/>
      <c r="G19" s="9"/>
      <c r="H19" s="9"/>
    </row>
    <row r="20" spans="1:8">
      <c r="A20" s="8"/>
      <c r="B20" s="9"/>
      <c r="C20" s="11"/>
      <c r="D20" s="9"/>
      <c r="E20" s="9"/>
      <c r="F20" s="9"/>
      <c r="G20" s="9"/>
      <c r="H20" s="9"/>
    </row>
    <row r="21" spans="1:8">
      <c r="A21" s="8"/>
      <c r="B21" s="9"/>
      <c r="C21" s="10"/>
      <c r="D21" s="9"/>
      <c r="E21" s="9"/>
      <c r="F21" s="9"/>
      <c r="G21" s="9"/>
      <c r="H21" s="9"/>
    </row>
    <row r="22" spans="1:8">
      <c r="A22" s="8"/>
      <c r="B22" s="9"/>
      <c r="C22" s="2"/>
      <c r="D22" s="9"/>
      <c r="E22" s="9"/>
      <c r="F22" s="9"/>
      <c r="G22" s="9"/>
      <c r="H22" s="9"/>
    </row>
    <row r="23" spans="1:8">
      <c r="A23" s="8"/>
      <c r="B23" s="9"/>
      <c r="C23" s="2"/>
      <c r="D23" s="9"/>
      <c r="E23" s="9"/>
      <c r="F23" s="9"/>
      <c r="G23" s="9"/>
      <c r="H23" s="9"/>
    </row>
    <row r="24" spans="1:8">
      <c r="A24" s="8"/>
      <c r="B24" s="9"/>
      <c r="C24" s="12"/>
      <c r="D24" s="9"/>
      <c r="E24" s="9"/>
      <c r="F24" s="9"/>
      <c r="G24" s="9"/>
      <c r="H24" s="9"/>
    </row>
    <row r="25" spans="1:8">
      <c r="A25" s="8"/>
      <c r="B25" s="9"/>
      <c r="C25" s="13"/>
      <c r="D25" s="9"/>
      <c r="E25" s="9"/>
      <c r="F25" s="9"/>
      <c r="G25" s="9"/>
      <c r="H25" s="9"/>
    </row>
    <row r="26" spans="1:8">
      <c r="A26" s="8"/>
      <c r="B26" s="14"/>
      <c r="C26" s="11"/>
      <c r="D26" s="9"/>
      <c r="E26" s="9"/>
      <c r="F26" s="9"/>
      <c r="G26" s="9"/>
      <c r="H26" s="9"/>
    </row>
    <row r="27" spans="1:8">
      <c r="A27" s="8"/>
      <c r="B27" s="9"/>
      <c r="C27" s="2"/>
      <c r="D27" s="9"/>
      <c r="E27" s="9"/>
      <c r="F27" s="9"/>
      <c r="G27" s="9"/>
      <c r="H27" s="9"/>
    </row>
    <row r="28" spans="1:8">
      <c r="A28" s="8"/>
      <c r="B28" s="9"/>
      <c r="C28" s="11"/>
      <c r="D28" s="9"/>
      <c r="E28" s="9"/>
      <c r="F28" s="9"/>
      <c r="G28" s="9"/>
      <c r="H28" s="9"/>
    </row>
    <row r="29" spans="1:8">
      <c r="A29" s="8"/>
      <c r="B29" s="9"/>
      <c r="C29" s="13"/>
      <c r="D29" s="9"/>
      <c r="E29" s="9"/>
      <c r="F29" s="9"/>
      <c r="G29" s="9"/>
      <c r="H29" s="9"/>
    </row>
    <row r="30" spans="1:8">
      <c r="A30" s="8"/>
      <c r="B30" s="9"/>
      <c r="C30" s="10"/>
      <c r="D30" s="9"/>
      <c r="E30" s="9"/>
      <c r="F30" s="9"/>
      <c r="G30" s="9"/>
      <c r="H30" s="9"/>
    </row>
    <row r="31" spans="1:8">
      <c r="A31" s="8"/>
      <c r="B31" s="423" t="s">
        <v>275</v>
      </c>
      <c r="C31" s="423"/>
      <c r="D31" s="9"/>
      <c r="E31" s="9"/>
      <c r="F31" s="9"/>
      <c r="G31" s="9"/>
      <c r="H31" s="9"/>
    </row>
    <row r="32" spans="1:8">
      <c r="A32" s="8"/>
      <c r="B32" s="424" t="s">
        <v>282</v>
      </c>
      <c r="C32" s="425"/>
      <c r="D32" s="9"/>
      <c r="E32" s="9"/>
      <c r="F32" s="9"/>
      <c r="G32" s="9"/>
      <c r="H32" s="9"/>
    </row>
    <row r="33" spans="1:8">
      <c r="A33" s="15">
        <v>2</v>
      </c>
      <c r="B33" s="426" t="s">
        <v>271</v>
      </c>
      <c r="C33" s="426"/>
      <c r="D33" s="9"/>
      <c r="E33" s="9"/>
      <c r="F33" s="9"/>
      <c r="G33" s="9"/>
      <c r="H33" s="9"/>
    </row>
    <row r="34" spans="1:8">
      <c r="A34" s="8"/>
      <c r="B34" s="9"/>
      <c r="C34" s="13"/>
      <c r="D34" s="9"/>
      <c r="E34" s="9"/>
      <c r="F34" s="9"/>
      <c r="G34" s="9"/>
      <c r="H34" s="9"/>
    </row>
    <row r="35" spans="1:8">
      <c r="A35" s="8"/>
      <c r="B35" s="9"/>
      <c r="C35" s="2"/>
      <c r="D35" s="9"/>
      <c r="E35" s="9"/>
      <c r="F35" s="9"/>
      <c r="G35" s="9"/>
      <c r="H35" s="9"/>
    </row>
    <row r="36" spans="1:8">
      <c r="A36" s="8"/>
      <c r="B36" s="9"/>
      <c r="C36" s="43"/>
      <c r="D36" s="9"/>
      <c r="E36" s="9"/>
      <c r="F36" s="9"/>
      <c r="G36" s="9"/>
      <c r="H36" s="9"/>
    </row>
    <row r="37" spans="1:8">
      <c r="A37" s="8"/>
      <c r="B37" s="9"/>
      <c r="C37" s="43"/>
      <c r="D37" s="9"/>
      <c r="E37" s="9"/>
      <c r="F37" s="9"/>
      <c r="G37" s="9"/>
      <c r="H37" s="9"/>
    </row>
    <row r="38" spans="1:8">
      <c r="A38" s="8"/>
      <c r="B38" s="9"/>
      <c r="C38" s="43"/>
      <c r="D38" s="9"/>
      <c r="E38" s="9"/>
      <c r="F38" s="9"/>
      <c r="G38" s="9"/>
      <c r="H38" s="9"/>
    </row>
    <row r="39" spans="1:8">
      <c r="A39" s="8"/>
      <c r="B39" s="9"/>
      <c r="C39" s="43"/>
      <c r="D39" s="9"/>
      <c r="E39" s="9"/>
      <c r="F39" s="9"/>
      <c r="G39" s="9"/>
      <c r="H39" s="9"/>
    </row>
    <row r="40" spans="1:8">
      <c r="A40" s="8"/>
      <c r="B40" s="9"/>
      <c r="C40" s="13"/>
      <c r="D40" s="9"/>
      <c r="E40" s="9"/>
      <c r="F40" s="9"/>
      <c r="G40" s="9"/>
      <c r="H40" s="9"/>
    </row>
    <row r="41" spans="1:8">
      <c r="A41" s="8"/>
      <c r="B41" s="9"/>
      <c r="C41" s="2"/>
      <c r="D41" s="9"/>
      <c r="E41" s="9"/>
      <c r="F41" s="9"/>
      <c r="G41" s="9"/>
      <c r="H41" s="9"/>
    </row>
    <row r="42" spans="1:8">
      <c r="A42" s="8"/>
      <c r="B42" s="9"/>
      <c r="C42" s="10"/>
      <c r="D42" s="9"/>
      <c r="E42" s="9"/>
      <c r="F42" s="9"/>
      <c r="G42" s="9"/>
      <c r="H42" s="9"/>
    </row>
    <row r="43" spans="1:8">
      <c r="A43" s="8"/>
      <c r="B43" s="9"/>
      <c r="C43" s="11"/>
      <c r="D43" s="9"/>
      <c r="E43" s="9"/>
      <c r="F43" s="9"/>
      <c r="G43" s="9"/>
      <c r="H43" s="9"/>
    </row>
    <row r="44" spans="1:8">
      <c r="A44" s="8"/>
      <c r="B44" s="9"/>
      <c r="C44" s="13"/>
      <c r="D44" s="9"/>
      <c r="E44" s="9"/>
      <c r="F44" s="9"/>
      <c r="G44" s="9"/>
      <c r="H44" s="9"/>
    </row>
    <row r="45" spans="1:8">
      <c r="A45" s="8"/>
      <c r="B45" s="9"/>
      <c r="C45" s="10"/>
      <c r="D45" s="9"/>
      <c r="E45" s="9"/>
      <c r="F45" s="9"/>
      <c r="G45" s="9"/>
      <c r="H45" s="9"/>
    </row>
    <row r="46" spans="1:8">
      <c r="A46" s="8"/>
      <c r="B46" s="9"/>
      <c r="C46" s="9"/>
      <c r="D46" s="9"/>
      <c r="E46" s="9"/>
      <c r="F46" s="9"/>
      <c r="G46" s="9"/>
      <c r="H46" s="9"/>
    </row>
    <row r="47" spans="1:8">
      <c r="A47" s="8"/>
      <c r="B47" s="423" t="s">
        <v>276</v>
      </c>
      <c r="C47" s="423"/>
      <c r="D47" s="9"/>
      <c r="E47" s="9"/>
      <c r="F47" s="9"/>
      <c r="G47" s="9"/>
      <c r="H47" s="9"/>
    </row>
    <row r="48" spans="1:8">
      <c r="A48" s="15">
        <v>3</v>
      </c>
      <c r="B48" s="426" t="s">
        <v>270</v>
      </c>
      <c r="C48" s="426"/>
      <c r="D48" s="9"/>
      <c r="E48" s="9"/>
      <c r="F48" s="9"/>
      <c r="G48" s="9"/>
      <c r="H48" s="9"/>
    </row>
    <row r="49" spans="1:8">
      <c r="A49" s="8"/>
      <c r="B49" s="9">
        <v>3.1</v>
      </c>
      <c r="C49" s="13"/>
      <c r="D49" s="9"/>
      <c r="E49" s="9"/>
      <c r="F49" s="9"/>
      <c r="G49" s="9"/>
      <c r="H49" s="9"/>
    </row>
    <row r="50" spans="1:8">
      <c r="A50" s="8"/>
      <c r="B50" s="9">
        <v>3.2</v>
      </c>
      <c r="C50" s="13"/>
      <c r="D50" s="9"/>
      <c r="E50" s="9"/>
      <c r="F50" s="9"/>
      <c r="G50" s="9"/>
      <c r="H50" s="9"/>
    </row>
    <row r="51" spans="1:8">
      <c r="A51" s="8"/>
      <c r="B51" s="9">
        <v>3.3</v>
      </c>
      <c r="C51" s="13"/>
      <c r="D51" s="9"/>
      <c r="E51" s="9"/>
      <c r="F51" s="9"/>
      <c r="G51" s="9"/>
      <c r="H51" s="9"/>
    </row>
    <row r="52" spans="1:8">
      <c r="A52" s="8"/>
      <c r="B52" s="9">
        <v>3.4</v>
      </c>
      <c r="C52" s="9"/>
      <c r="D52" s="9"/>
      <c r="E52" s="9"/>
      <c r="F52" s="9"/>
      <c r="G52" s="9"/>
      <c r="H52" s="9"/>
    </row>
    <row r="53" spans="1:8">
      <c r="A53" s="8"/>
      <c r="B53" s="423" t="s">
        <v>319</v>
      </c>
      <c r="C53" s="423"/>
      <c r="D53" s="9"/>
      <c r="E53" s="9"/>
      <c r="F53" s="9"/>
      <c r="G53" s="9"/>
      <c r="H53" s="9"/>
    </row>
    <row r="54" spans="1:8">
      <c r="A54" s="15">
        <v>4</v>
      </c>
      <c r="B54" s="17" t="s">
        <v>274</v>
      </c>
      <c r="C54" s="17"/>
      <c r="D54" s="9"/>
      <c r="E54" s="9"/>
      <c r="F54" s="9"/>
      <c r="G54" s="9"/>
      <c r="H54" s="9"/>
    </row>
    <row r="55" spans="1:8">
      <c r="A55" s="8"/>
      <c r="B55" s="9">
        <v>4.0999999999999996</v>
      </c>
      <c r="C55" s="13" t="s">
        <v>42</v>
      </c>
      <c r="D55" s="9"/>
      <c r="E55" s="9"/>
      <c r="F55" s="9"/>
      <c r="G55" s="9"/>
      <c r="H55" s="9"/>
    </row>
    <row r="56" spans="1:8">
      <c r="A56" s="8"/>
      <c r="B56" s="9">
        <v>4.2</v>
      </c>
      <c r="C56" s="13"/>
      <c r="D56" s="9"/>
      <c r="E56" s="9"/>
      <c r="F56" s="9"/>
      <c r="G56" s="9"/>
      <c r="H56" s="9"/>
    </row>
    <row r="57" spans="1:8">
      <c r="A57" s="8"/>
      <c r="B57" s="9">
        <v>4.3</v>
      </c>
      <c r="C57" s="13"/>
      <c r="D57" s="9"/>
      <c r="E57" s="9"/>
      <c r="F57" s="9"/>
      <c r="G57" s="9"/>
      <c r="H57" s="9"/>
    </row>
    <row r="58" spans="1:8">
      <c r="A58" s="8"/>
      <c r="B58" s="9">
        <v>4.4000000000000004</v>
      </c>
      <c r="C58" s="13"/>
      <c r="D58" s="9"/>
      <c r="E58" s="9"/>
      <c r="F58" s="9"/>
      <c r="G58" s="9"/>
      <c r="H58" s="9"/>
    </row>
    <row r="59" spans="1:8">
      <c r="A59" s="8"/>
      <c r="B59" s="9">
        <v>4.5</v>
      </c>
      <c r="C59" s="9"/>
      <c r="D59" s="9"/>
      <c r="E59" s="9"/>
      <c r="F59" s="9"/>
      <c r="G59" s="9"/>
      <c r="H59" s="9"/>
    </row>
    <row r="60" spans="1:8">
      <c r="A60" s="8"/>
      <c r="B60" s="423" t="s">
        <v>281</v>
      </c>
      <c r="C60" s="423"/>
      <c r="D60" s="9"/>
      <c r="E60" s="9"/>
      <c r="F60" s="9"/>
      <c r="G60" s="9"/>
      <c r="H60" s="9"/>
    </row>
    <row r="61" spans="1:8">
      <c r="A61" s="4"/>
      <c r="C61" s="7"/>
    </row>
    <row r="62" spans="1:8">
      <c r="A62" s="4"/>
    </row>
    <row r="63" spans="1:8">
      <c r="A63" s="4"/>
      <c r="C63" s="7"/>
    </row>
    <row r="64" spans="1:8">
      <c r="A64" s="4"/>
    </row>
    <row r="65" spans="1:3">
      <c r="A65" s="4"/>
      <c r="C65" s="6"/>
    </row>
    <row r="66" spans="1:3">
      <c r="A66" s="4"/>
      <c r="C66" s="6"/>
    </row>
    <row r="67" spans="1:3">
      <c r="A67" s="4"/>
      <c r="C67" s="6"/>
    </row>
    <row r="68" spans="1:3">
      <c r="C68" s="6"/>
    </row>
    <row r="69" spans="1:3">
      <c r="C69" s="7"/>
    </row>
    <row r="71" spans="1:3">
      <c r="C71" s="7"/>
    </row>
    <row r="73" spans="1:3">
      <c r="C73" s="7"/>
    </row>
  </sheetData>
  <mergeCells count="11">
    <mergeCell ref="B48:C48"/>
    <mergeCell ref="B32:C32"/>
    <mergeCell ref="B33:C33"/>
    <mergeCell ref="B47:C47"/>
    <mergeCell ref="B60:C60"/>
    <mergeCell ref="B53:C53"/>
    <mergeCell ref="A2:H2"/>
    <mergeCell ref="C3:H3"/>
    <mergeCell ref="C4:H4"/>
    <mergeCell ref="B10:C10"/>
    <mergeCell ref="B31:C31"/>
  </mergeCells>
  <pageMargins left="0.75" right="0.25" top="0.75" bottom="0.75" header="0.3" footer="0.3"/>
  <pageSetup scale="77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12</vt:i4>
      </vt:variant>
    </vt:vector>
  </HeadingPairs>
  <TitlesOfParts>
    <vt:vector size="36" baseType="lpstr">
      <vt:lpstr>สตก.1 ก่อสร้าง</vt:lpstr>
      <vt:lpstr>สตก.2 ก่อสร้างชั่วคราว</vt:lpstr>
      <vt:lpstr>สตก.3ช่อมแชม</vt:lpstr>
      <vt:lpstr>สตก.4ช่อมปรับปรุง</vt:lpstr>
      <vt:lpstr>สตก.5รื้อถอน</vt:lpstr>
      <vt:lpstr>สตก.6พิจารณาแบบ</vt:lpstr>
      <vt:lpstr>ใบเห็นชอบแบบ</vt:lpstr>
      <vt:lpstr>ปรต.1</vt:lpstr>
      <vt:lpstr>ปรต.1 (ช)</vt:lpstr>
      <vt:lpstr>ปรต.1 (รถ.)</vt:lpstr>
      <vt:lpstr>ปรต.2</vt:lpstr>
      <vt:lpstr>ปรต.3</vt:lpstr>
      <vt:lpstr>ปรต.4</vt:lpstr>
      <vt:lpstr>แบบ ปร.6</vt:lpstr>
      <vt:lpstr>ใบสรุปแบบ ปร.5 (ก) </vt:lpstr>
      <vt:lpstr>แบบ ปร.5 (ข)</vt:lpstr>
      <vt:lpstr>แบบ ปร.4 </vt:lpstr>
      <vt:lpstr>แบบ ปร.4(พ)</vt:lpstr>
      <vt:lpstr>FACTOR F 0% advance</vt:lpstr>
      <vt:lpstr>FACTOR F 15% Advance</vt:lpstr>
      <vt:lpstr>ดัชนีรวม</vt:lpstr>
      <vt:lpstr>AREAFACTOR</vt:lpstr>
      <vt:lpstr>WAGE</vt:lpstr>
      <vt:lpstr>Sheet3</vt:lpstr>
      <vt:lpstr>WAGE!Print_Area</vt:lpstr>
      <vt:lpstr>'แบบ ปร.6'!Print_Area</vt:lpstr>
      <vt:lpstr>'ใบสรุปแบบ ปร.5 (ก) '!Print_Area</vt:lpstr>
      <vt:lpstr>ใบเห็นชอบแบบ!Print_Area</vt:lpstr>
      <vt:lpstr>'สตก.1 ก่อสร้าง'!Print_Area</vt:lpstr>
      <vt:lpstr>สตก.5รื้อถอน!Print_Area</vt:lpstr>
      <vt:lpstr>ปรต.1!Print_Titles</vt:lpstr>
      <vt:lpstr>'ปรต.1 (ช)'!Print_Titles</vt:lpstr>
      <vt:lpstr>'ปรต.1 (รถ.)'!Print_Titles</vt:lpstr>
      <vt:lpstr>ปรต.2!Print_Titles</vt:lpstr>
      <vt:lpstr>ปรต.3!Print_Titles</vt:lpstr>
      <vt:lpstr>ปรต.4!Print_Titles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Mr.KKD</cp:lastModifiedBy>
  <cp:lastPrinted>2017-12-14T04:17:20Z</cp:lastPrinted>
  <dcterms:created xsi:type="dcterms:W3CDTF">2013-12-03T08:32:22Z</dcterms:created>
  <dcterms:modified xsi:type="dcterms:W3CDTF">2020-05-05T13:25:21Z</dcterms:modified>
</cp:coreProperties>
</file>